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defaultThemeVersion="166925"/>
  <mc:AlternateContent xmlns:mc="http://schemas.openxmlformats.org/markup-compatibility/2006">
    <mc:Choice Requires="x15">
      <x15ac:absPath xmlns:x15ac="http://schemas.microsoft.com/office/spreadsheetml/2010/11/ac" url="https://d.docs.live.net/43c4f56f522b6ff2/Athelog/BICOYED/Data_importer/"/>
    </mc:Choice>
  </mc:AlternateContent>
  <bookViews>
    <workbookView xWindow="0" yWindow="0" windowWidth="20490" windowHeight="7530"/>
  </bookViews>
  <sheets>
    <sheet name="data" sheetId="1" r:id="rId1"/>
    <sheet name="pacientes" sheetId="2" r:id="rId2"/>
    <sheet name="company" sheetId="3" r:id="rId3"/>
    <sheet name="users" sheetId="5" r:id="rId4"/>
    <sheet name="EvaluationConst" sheetId="8" r:id="rId5"/>
    <sheet name="Evaluationhistory" sheetId="10" r:id="rId6"/>
    <sheet name="PhysiologicalVars" sheetId="11" r:id="rId7"/>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11" l="1"/>
  <c r="C4" i="11"/>
  <c r="C5" i="11"/>
  <c r="C6" i="11"/>
  <c r="C7" i="11"/>
  <c r="C8" i="11"/>
  <c r="C9" i="11"/>
  <c r="C10" i="11"/>
  <c r="C11" i="11"/>
  <c r="C2" i="11"/>
  <c r="B3" i="11"/>
  <c r="B4" i="11"/>
  <c r="B5" i="11"/>
  <c r="B6" i="11"/>
  <c r="B7" i="11"/>
  <c r="B8" i="11"/>
  <c r="B9" i="11"/>
  <c r="B10" i="11"/>
  <c r="B11" i="11"/>
  <c r="B2" i="11"/>
  <c r="I2" i="3"/>
  <c r="I3" i="3"/>
  <c r="I4" i="3"/>
  <c r="I5" i="3"/>
  <c r="I6" i="3"/>
  <c r="I7" i="3"/>
  <c r="I8" i="3"/>
  <c r="I9" i="3"/>
  <c r="I10" i="3"/>
  <c r="I11" i="3"/>
  <c r="T2" i="2"/>
  <c r="T3" i="2"/>
  <c r="T4" i="2"/>
  <c r="T5" i="2"/>
  <c r="T6" i="2"/>
  <c r="T7" i="2"/>
  <c r="T8" i="2"/>
  <c r="T9" i="2"/>
  <c r="T10" i="2"/>
  <c r="T11" i="2"/>
  <c r="T12" i="2"/>
  <c r="H2" i="10"/>
  <c r="H3" i="10"/>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O2" i="5"/>
  <c r="O3" i="5"/>
  <c r="O4" i="5"/>
  <c r="O5" i="5"/>
  <c r="O6" i="5"/>
  <c r="O7" i="5"/>
  <c r="O8" i="5"/>
  <c r="O9" i="5"/>
  <c r="O10" i="5"/>
  <c r="O11" i="5"/>
  <c r="O12" i="5"/>
  <c r="O13" i="5"/>
  <c r="O14" i="5"/>
  <c r="W2" i="8"/>
  <c r="W3" i="8"/>
  <c r="W4" i="8"/>
  <c r="W5" i="8"/>
  <c r="W6" i="8"/>
  <c r="W7" i="8"/>
  <c r="W8" i="8"/>
  <c r="W9" i="8"/>
  <c r="W10" i="8"/>
  <c r="W11" i="8"/>
  <c r="W12" i="8"/>
  <c r="Q2" i="2"/>
  <c r="Q3" i="2"/>
  <c r="Q4" i="2"/>
  <c r="Q5" i="2"/>
  <c r="Q6" i="2"/>
  <c r="Q7" i="2"/>
  <c r="Q8" i="2"/>
  <c r="Q9" i="2"/>
  <c r="Q10" i="2"/>
  <c r="Q11" i="2"/>
  <c r="Q12" i="2"/>
  <c r="O2" i="2"/>
  <c r="O3" i="2"/>
  <c r="O4" i="2"/>
  <c r="O5" i="2"/>
  <c r="O6" i="2"/>
  <c r="O7" i="2"/>
  <c r="O8" i="2"/>
  <c r="O9" i="2"/>
  <c r="O10" i="2"/>
  <c r="O11" i="2"/>
  <c r="O12" i="2"/>
  <c r="N2" i="2"/>
  <c r="N3" i="2"/>
  <c r="N4" i="2"/>
  <c r="N5" i="2"/>
  <c r="N6" i="2"/>
  <c r="N7" i="2"/>
  <c r="N8" i="2"/>
  <c r="N9" i="2"/>
  <c r="N10" i="2"/>
  <c r="N11" i="2"/>
  <c r="N12" i="2"/>
  <c r="P2" i="2"/>
  <c r="P3" i="2"/>
  <c r="P4" i="2"/>
  <c r="P5" i="2"/>
  <c r="P6" i="2"/>
  <c r="P7" i="2"/>
  <c r="P8" i="2"/>
  <c r="P9" i="2"/>
  <c r="P10" i="2"/>
  <c r="P11" i="2"/>
  <c r="P12" i="2"/>
  <c r="K2" i="2"/>
  <c r="K3" i="2"/>
  <c r="K4" i="2"/>
  <c r="K5" i="2"/>
  <c r="K6" i="2"/>
  <c r="K7" i="2"/>
  <c r="K8" i="2"/>
  <c r="K9" i="2"/>
  <c r="K10" i="2"/>
  <c r="K11" i="2"/>
  <c r="K12" i="2"/>
  <c r="L2" i="2"/>
  <c r="L3" i="2"/>
  <c r="L4" i="2"/>
  <c r="L5" i="2"/>
  <c r="L6" i="2"/>
  <c r="L7" i="2"/>
  <c r="L8" i="2"/>
  <c r="L9" i="2"/>
  <c r="L10" i="2"/>
  <c r="L11" i="2"/>
  <c r="L12" i="2"/>
  <c r="I3" i="2"/>
  <c r="J3" i="2"/>
  <c r="I4" i="2"/>
  <c r="J4" i="2"/>
  <c r="I5" i="2"/>
  <c r="J5" i="2"/>
  <c r="I6" i="2"/>
  <c r="J6" i="2"/>
  <c r="I7" i="2"/>
  <c r="J7" i="2"/>
  <c r="I8" i="2"/>
  <c r="J8" i="2"/>
  <c r="I9" i="2"/>
  <c r="J9" i="2"/>
  <c r="I10" i="2"/>
  <c r="J10" i="2"/>
  <c r="I11" i="2"/>
  <c r="J11" i="2"/>
  <c r="I12" i="2"/>
  <c r="J12" i="2"/>
  <c r="J2" i="2"/>
  <c r="I2" i="2"/>
  <c r="M2" i="8"/>
  <c r="N2" i="8"/>
  <c r="O2" i="8"/>
  <c r="P2" i="8"/>
  <c r="Q2" i="8"/>
  <c r="R2" i="8"/>
  <c r="S2" i="8"/>
  <c r="T2" i="8"/>
  <c r="M3" i="8"/>
  <c r="N3" i="8"/>
  <c r="O3" i="8"/>
  <c r="P3" i="8"/>
  <c r="Q3" i="8"/>
  <c r="R3" i="8"/>
  <c r="S3" i="8"/>
  <c r="T3" i="8"/>
  <c r="M4" i="8"/>
  <c r="N4" i="8"/>
  <c r="O4" i="8"/>
  <c r="P4" i="8"/>
  <c r="Q4" i="8"/>
  <c r="R4" i="8"/>
  <c r="S4" i="8"/>
  <c r="T4" i="8"/>
  <c r="M5" i="8"/>
  <c r="N5" i="8"/>
  <c r="O5" i="8"/>
  <c r="P5" i="8"/>
  <c r="Q5" i="8"/>
  <c r="R5" i="8"/>
  <c r="S5" i="8"/>
  <c r="T5" i="8"/>
  <c r="M6" i="8"/>
  <c r="N6" i="8"/>
  <c r="O6" i="8"/>
  <c r="P6" i="8"/>
  <c r="Q6" i="8"/>
  <c r="R6" i="8"/>
  <c r="S6" i="8"/>
  <c r="T6" i="8"/>
  <c r="M7" i="8"/>
  <c r="N7" i="8"/>
  <c r="O7" i="8"/>
  <c r="P7" i="8"/>
  <c r="Q7" i="8"/>
  <c r="R7" i="8"/>
  <c r="S7" i="8"/>
  <c r="T7" i="8"/>
  <c r="M8" i="8"/>
  <c r="N8" i="8"/>
  <c r="O8" i="8"/>
  <c r="P8" i="8"/>
  <c r="Q8" i="8"/>
  <c r="R8" i="8"/>
  <c r="S8" i="8"/>
  <c r="T8" i="8"/>
  <c r="M9" i="8"/>
  <c r="N9" i="8"/>
  <c r="O9" i="8"/>
  <c r="P9" i="8"/>
  <c r="Q9" i="8"/>
  <c r="R9" i="8"/>
  <c r="S9" i="8"/>
  <c r="T9" i="8"/>
  <c r="M10" i="8"/>
  <c r="N10" i="8"/>
  <c r="O10" i="8"/>
  <c r="P10" i="8"/>
  <c r="Q10" i="8"/>
  <c r="R10" i="8"/>
  <c r="S10" i="8"/>
  <c r="T10" i="8"/>
  <c r="M11" i="8"/>
  <c r="N11" i="8"/>
  <c r="O11" i="8"/>
  <c r="P11" i="8"/>
  <c r="Q11" i="8"/>
  <c r="R11" i="8"/>
  <c r="S11" i="8"/>
  <c r="T11" i="8"/>
  <c r="M12" i="8"/>
  <c r="N12" i="8"/>
  <c r="O12" i="8"/>
  <c r="P12" i="8"/>
  <c r="Q12" i="8"/>
  <c r="R12" i="8"/>
  <c r="S12" i="8"/>
  <c r="T12" i="8"/>
  <c r="L2" i="8"/>
  <c r="L3" i="8"/>
  <c r="L4" i="8"/>
  <c r="L5" i="8"/>
  <c r="L6" i="8"/>
  <c r="L7" i="8"/>
  <c r="L8" i="8"/>
  <c r="L9" i="8"/>
  <c r="L10" i="8"/>
  <c r="L11" i="8"/>
  <c r="L12" i="8"/>
  <c r="C75" i="10"/>
  <c r="D75" i="10"/>
  <c r="E75" i="10"/>
  <c r="F75" i="10"/>
  <c r="C76" i="10"/>
  <c r="D76" i="10"/>
  <c r="E76" i="10"/>
  <c r="F76" i="10"/>
  <c r="C77" i="10"/>
  <c r="D77" i="10"/>
  <c r="E77" i="10"/>
  <c r="F77" i="10"/>
  <c r="C78" i="10"/>
  <c r="D78" i="10"/>
  <c r="E78" i="10"/>
  <c r="F78" i="10"/>
  <c r="C79" i="10"/>
  <c r="D79" i="10"/>
  <c r="E79" i="10"/>
  <c r="F79" i="10"/>
  <c r="C80" i="10"/>
  <c r="D80" i="10"/>
  <c r="E80" i="10"/>
  <c r="F80" i="10"/>
  <c r="C81" i="10"/>
  <c r="D81" i="10"/>
  <c r="E81" i="10"/>
  <c r="F81" i="10"/>
  <c r="C82" i="10"/>
  <c r="D82" i="10"/>
  <c r="E82" i="10"/>
  <c r="F82" i="10"/>
  <c r="C83" i="10"/>
  <c r="D83" i="10"/>
  <c r="E83" i="10"/>
  <c r="F83" i="10"/>
  <c r="C84" i="10"/>
  <c r="D84" i="10"/>
  <c r="E84" i="10"/>
  <c r="F84" i="10"/>
  <c r="C85" i="10"/>
  <c r="D85" i="10"/>
  <c r="E85" i="10"/>
  <c r="F85" i="10"/>
  <c r="C86" i="10"/>
  <c r="D86" i="10"/>
  <c r="E86" i="10"/>
  <c r="F86" i="10"/>
  <c r="C87" i="10"/>
  <c r="D87" i="10"/>
  <c r="E87" i="10"/>
  <c r="F87" i="10"/>
  <c r="C88" i="10"/>
  <c r="D88" i="10"/>
  <c r="E88" i="10"/>
  <c r="F88" i="10"/>
  <c r="C89" i="10"/>
  <c r="D89" i="10"/>
  <c r="E89" i="10"/>
  <c r="F89" i="10"/>
  <c r="C90" i="10"/>
  <c r="D90" i="10"/>
  <c r="E90" i="10"/>
  <c r="F90" i="10"/>
  <c r="C91" i="10"/>
  <c r="D91" i="10"/>
  <c r="E91" i="10"/>
  <c r="F91" i="10"/>
  <c r="C92" i="10"/>
  <c r="D92" i="10"/>
  <c r="E92" i="10"/>
  <c r="F92" i="10"/>
  <c r="C93" i="10"/>
  <c r="D93" i="10"/>
  <c r="E93" i="10"/>
  <c r="F93" i="10"/>
  <c r="C94" i="10"/>
  <c r="D94" i="10"/>
  <c r="E94" i="10"/>
  <c r="F94" i="10"/>
  <c r="C95" i="10"/>
  <c r="D95" i="10"/>
  <c r="E95" i="10"/>
  <c r="F95" i="10"/>
  <c r="C96" i="10"/>
  <c r="D96" i="10"/>
  <c r="E96" i="10"/>
  <c r="F96" i="10"/>
  <c r="C97" i="10"/>
  <c r="D97" i="10"/>
  <c r="E97" i="10"/>
  <c r="F97" i="10"/>
  <c r="C98" i="10"/>
  <c r="D98" i="10"/>
  <c r="E98" i="10"/>
  <c r="F98" i="10"/>
  <c r="C99" i="10"/>
  <c r="D99" i="10"/>
  <c r="E99" i="10"/>
  <c r="F99" i="10"/>
  <c r="C100" i="10"/>
  <c r="D100" i="10"/>
  <c r="E100" i="10"/>
  <c r="F100" i="10"/>
  <c r="C22" i="10"/>
  <c r="D22" i="10"/>
  <c r="E22" i="10"/>
  <c r="F22" i="10"/>
  <c r="C23" i="10"/>
  <c r="D23" i="10"/>
  <c r="E23" i="10"/>
  <c r="F23" i="10"/>
  <c r="C24" i="10"/>
  <c r="D24" i="10"/>
  <c r="E24" i="10"/>
  <c r="F24" i="10"/>
  <c r="C25" i="10"/>
  <c r="D25" i="10"/>
  <c r="E25" i="10"/>
  <c r="F25" i="10"/>
  <c r="C26" i="10"/>
  <c r="D26" i="10"/>
  <c r="E26" i="10"/>
  <c r="F26" i="10"/>
  <c r="C27" i="10"/>
  <c r="D27" i="10"/>
  <c r="E27" i="10"/>
  <c r="F27" i="10"/>
  <c r="C28" i="10"/>
  <c r="D28" i="10"/>
  <c r="E28" i="10"/>
  <c r="F28" i="10"/>
  <c r="C29" i="10"/>
  <c r="D29" i="10"/>
  <c r="E29" i="10"/>
  <c r="F29" i="10"/>
  <c r="C30" i="10"/>
  <c r="D30" i="10"/>
  <c r="E30" i="10"/>
  <c r="F30" i="10"/>
  <c r="C31" i="10"/>
  <c r="D31" i="10"/>
  <c r="E31" i="10"/>
  <c r="F31" i="10"/>
  <c r="C32" i="10"/>
  <c r="D32" i="10"/>
  <c r="E32" i="10"/>
  <c r="F32" i="10"/>
  <c r="C33" i="10"/>
  <c r="D33" i="10"/>
  <c r="E33" i="10"/>
  <c r="F33" i="10"/>
  <c r="C34" i="10"/>
  <c r="D34" i="10"/>
  <c r="E34" i="10"/>
  <c r="F34" i="10"/>
  <c r="C35" i="10"/>
  <c r="D35" i="10"/>
  <c r="E35" i="10"/>
  <c r="F35" i="10"/>
  <c r="C36" i="10"/>
  <c r="D36" i="10"/>
  <c r="E36" i="10"/>
  <c r="F36" i="10"/>
  <c r="C37" i="10"/>
  <c r="D37" i="10"/>
  <c r="E37" i="10"/>
  <c r="F37" i="10"/>
  <c r="C38" i="10"/>
  <c r="D38" i="10"/>
  <c r="E38" i="10"/>
  <c r="F38" i="10"/>
  <c r="C39" i="10"/>
  <c r="D39" i="10"/>
  <c r="E39" i="10"/>
  <c r="F39" i="10"/>
  <c r="C40" i="10"/>
  <c r="D40" i="10"/>
  <c r="E40" i="10"/>
  <c r="F40" i="10"/>
  <c r="C41" i="10"/>
  <c r="D41" i="10"/>
  <c r="E41" i="10"/>
  <c r="F41" i="10"/>
  <c r="C42" i="10"/>
  <c r="D42" i="10"/>
  <c r="E42" i="10"/>
  <c r="F42" i="10"/>
  <c r="C43" i="10"/>
  <c r="D43" i="10"/>
  <c r="E43" i="10"/>
  <c r="F43" i="10"/>
  <c r="C44" i="10"/>
  <c r="D44" i="10"/>
  <c r="E44" i="10"/>
  <c r="F44" i="10"/>
  <c r="C45" i="10"/>
  <c r="D45" i="10"/>
  <c r="E45" i="10"/>
  <c r="F45" i="10"/>
  <c r="C46" i="10"/>
  <c r="D46" i="10"/>
  <c r="E46" i="10"/>
  <c r="F46" i="10"/>
  <c r="C47" i="10"/>
  <c r="D47" i="10"/>
  <c r="E47" i="10"/>
  <c r="F47" i="10"/>
  <c r="C48" i="10"/>
  <c r="D48" i="10"/>
  <c r="E48" i="10"/>
  <c r="F48" i="10"/>
  <c r="C49" i="10"/>
  <c r="D49" i="10"/>
  <c r="E49" i="10"/>
  <c r="F49" i="10"/>
  <c r="C50" i="10"/>
  <c r="D50" i="10"/>
  <c r="E50" i="10"/>
  <c r="F50" i="10"/>
  <c r="C51" i="10"/>
  <c r="D51" i="10"/>
  <c r="E51" i="10"/>
  <c r="F51" i="10"/>
  <c r="C52" i="10"/>
  <c r="D52" i="10"/>
  <c r="E52" i="10"/>
  <c r="F52" i="10"/>
  <c r="C53" i="10"/>
  <c r="D53" i="10"/>
  <c r="E53" i="10"/>
  <c r="F53" i="10"/>
  <c r="C54" i="10"/>
  <c r="D54" i="10"/>
  <c r="E54" i="10"/>
  <c r="F54" i="10"/>
  <c r="C55" i="10"/>
  <c r="D55" i="10"/>
  <c r="E55" i="10"/>
  <c r="F55" i="10"/>
  <c r="C56" i="10"/>
  <c r="D56" i="10"/>
  <c r="E56" i="10"/>
  <c r="F56" i="10"/>
  <c r="C57" i="10"/>
  <c r="D57" i="10"/>
  <c r="E57" i="10"/>
  <c r="F57" i="10"/>
  <c r="C58" i="10"/>
  <c r="D58" i="10"/>
  <c r="E58" i="10"/>
  <c r="F58" i="10"/>
  <c r="C59" i="10"/>
  <c r="D59" i="10"/>
  <c r="E59" i="10"/>
  <c r="F59" i="10"/>
  <c r="C60" i="10"/>
  <c r="D60" i="10"/>
  <c r="E60" i="10"/>
  <c r="F60" i="10"/>
  <c r="C61" i="10"/>
  <c r="D61" i="10"/>
  <c r="E61" i="10"/>
  <c r="F61" i="10"/>
  <c r="C62" i="10"/>
  <c r="D62" i="10"/>
  <c r="E62" i="10"/>
  <c r="F62" i="10"/>
  <c r="C63" i="10"/>
  <c r="D63" i="10"/>
  <c r="E63" i="10"/>
  <c r="F63" i="10"/>
  <c r="C64" i="10"/>
  <c r="D64" i="10"/>
  <c r="E64" i="10"/>
  <c r="F64" i="10"/>
  <c r="C65" i="10"/>
  <c r="D65" i="10"/>
  <c r="E65" i="10"/>
  <c r="F65" i="10"/>
  <c r="C66" i="10"/>
  <c r="D66" i="10"/>
  <c r="E66" i="10"/>
  <c r="F66" i="10"/>
  <c r="C67" i="10"/>
  <c r="D67" i="10"/>
  <c r="E67" i="10"/>
  <c r="F67" i="10"/>
  <c r="C68" i="10"/>
  <c r="D68" i="10"/>
  <c r="E68" i="10"/>
  <c r="F68" i="10"/>
  <c r="C69" i="10"/>
  <c r="D69" i="10"/>
  <c r="E69" i="10"/>
  <c r="F69" i="10"/>
  <c r="C70" i="10"/>
  <c r="D70" i="10"/>
  <c r="E70" i="10"/>
  <c r="F70" i="10"/>
  <c r="C71" i="10"/>
  <c r="D71" i="10"/>
  <c r="E71" i="10"/>
  <c r="F71" i="10"/>
  <c r="C72" i="10"/>
  <c r="D72" i="10"/>
  <c r="E72" i="10"/>
  <c r="F72" i="10"/>
  <c r="C73" i="10"/>
  <c r="D73" i="10"/>
  <c r="E73" i="10"/>
  <c r="F73" i="10"/>
  <c r="C74" i="10"/>
  <c r="D74" i="10"/>
  <c r="E74" i="10"/>
  <c r="F74" i="10"/>
  <c r="C12" i="10"/>
  <c r="D12" i="10"/>
  <c r="E12" i="10"/>
  <c r="F12" i="10"/>
  <c r="C13" i="10"/>
  <c r="D13" i="10"/>
  <c r="E13" i="10"/>
  <c r="F13" i="10"/>
  <c r="C14" i="10"/>
  <c r="D14" i="10"/>
  <c r="E14" i="10"/>
  <c r="F14" i="10"/>
  <c r="C15" i="10"/>
  <c r="D15" i="10"/>
  <c r="E15" i="10"/>
  <c r="F15" i="10"/>
  <c r="C16" i="10"/>
  <c r="D16" i="10"/>
  <c r="E16" i="10"/>
  <c r="F16" i="10"/>
  <c r="C17" i="10"/>
  <c r="D17" i="10"/>
  <c r="E17" i="10"/>
  <c r="F17" i="10"/>
  <c r="C18" i="10"/>
  <c r="D18" i="10"/>
  <c r="E18" i="10"/>
  <c r="F18" i="10"/>
  <c r="C19" i="10"/>
  <c r="D19" i="10"/>
  <c r="E19" i="10"/>
  <c r="F19" i="10"/>
  <c r="C20" i="10"/>
  <c r="D20" i="10"/>
  <c r="E20" i="10"/>
  <c r="F20" i="10"/>
  <c r="C21" i="10"/>
  <c r="D21" i="10"/>
  <c r="E21" i="10"/>
  <c r="F21" i="10"/>
  <c r="E3" i="10"/>
  <c r="E4" i="10"/>
  <c r="E5" i="10"/>
  <c r="E6" i="10"/>
  <c r="E7" i="10"/>
  <c r="E8" i="10"/>
  <c r="E9" i="10"/>
  <c r="E10" i="10"/>
  <c r="E11" i="10"/>
  <c r="E2" i="10"/>
  <c r="D3" i="10"/>
  <c r="D4" i="10"/>
  <c r="D5" i="10"/>
  <c r="D6" i="10"/>
  <c r="D7" i="10"/>
  <c r="D8" i="10"/>
  <c r="D9" i="10"/>
  <c r="D10" i="10"/>
  <c r="D11" i="10"/>
  <c r="D2" i="10"/>
  <c r="F3" i="10"/>
  <c r="F4" i="10"/>
  <c r="F5" i="10"/>
  <c r="F6" i="10"/>
  <c r="F7" i="10"/>
  <c r="F8" i="10"/>
  <c r="F9" i="10"/>
  <c r="F10" i="10"/>
  <c r="F11" i="10"/>
  <c r="F2" i="10"/>
  <c r="C3" i="10"/>
  <c r="C4" i="10"/>
  <c r="C5" i="10"/>
  <c r="C6" i="10"/>
  <c r="C7" i="10"/>
  <c r="C8" i="10"/>
  <c r="C9" i="10"/>
  <c r="C10" i="10"/>
  <c r="C11" i="10"/>
  <c r="C2" i="10"/>
  <c r="C3" i="8"/>
  <c r="D3" i="8"/>
  <c r="E3" i="8"/>
  <c r="F3" i="8"/>
  <c r="G3" i="8"/>
  <c r="H3" i="8"/>
  <c r="I3" i="8"/>
  <c r="J3" i="8"/>
  <c r="K3" i="8"/>
  <c r="C4" i="8"/>
  <c r="D4" i="8"/>
  <c r="E4" i="8"/>
  <c r="F4" i="8"/>
  <c r="G4" i="8"/>
  <c r="H4" i="8"/>
  <c r="I4" i="8"/>
  <c r="J4" i="8"/>
  <c r="K4" i="8"/>
  <c r="C5" i="8"/>
  <c r="D5" i="8"/>
  <c r="E5" i="8"/>
  <c r="F5" i="8"/>
  <c r="G5" i="8"/>
  <c r="H5" i="8"/>
  <c r="I5" i="8"/>
  <c r="J5" i="8"/>
  <c r="K5" i="8"/>
  <c r="C6" i="8"/>
  <c r="D6" i="8"/>
  <c r="E6" i="8"/>
  <c r="F6" i="8"/>
  <c r="G6" i="8"/>
  <c r="H6" i="8"/>
  <c r="I6" i="8"/>
  <c r="J6" i="8"/>
  <c r="K6" i="8"/>
  <c r="C7" i="8"/>
  <c r="D7" i="8"/>
  <c r="E7" i="8"/>
  <c r="F7" i="8"/>
  <c r="G7" i="8"/>
  <c r="H7" i="8"/>
  <c r="I7" i="8"/>
  <c r="J7" i="8"/>
  <c r="K7" i="8"/>
  <c r="C8" i="8"/>
  <c r="D8" i="8"/>
  <c r="E8" i="8"/>
  <c r="F8" i="8"/>
  <c r="G8" i="8"/>
  <c r="H8" i="8"/>
  <c r="I8" i="8"/>
  <c r="J8" i="8"/>
  <c r="K8" i="8"/>
  <c r="C9" i="8"/>
  <c r="D9" i="8"/>
  <c r="E9" i="8"/>
  <c r="F9" i="8"/>
  <c r="G9" i="8"/>
  <c r="H9" i="8"/>
  <c r="I9" i="8"/>
  <c r="J9" i="8"/>
  <c r="K9" i="8"/>
  <c r="C10" i="8"/>
  <c r="D10" i="8"/>
  <c r="E10" i="8"/>
  <c r="F10" i="8"/>
  <c r="G10" i="8"/>
  <c r="H10" i="8"/>
  <c r="I10" i="8"/>
  <c r="J10" i="8"/>
  <c r="K10" i="8"/>
  <c r="C11" i="8"/>
  <c r="D11" i="8"/>
  <c r="E11" i="8"/>
  <c r="F11" i="8"/>
  <c r="G11" i="8"/>
  <c r="H11" i="8"/>
  <c r="I11" i="8"/>
  <c r="J11" i="8"/>
  <c r="K11" i="8"/>
  <c r="C12" i="8"/>
  <c r="D12" i="8"/>
  <c r="E12" i="8"/>
  <c r="F12" i="8"/>
  <c r="G12" i="8"/>
  <c r="H12" i="8"/>
  <c r="I12" i="8"/>
  <c r="J12" i="8"/>
  <c r="K12" i="8"/>
  <c r="D2" i="8"/>
  <c r="E2" i="8"/>
  <c r="F2" i="8"/>
  <c r="G2" i="8"/>
  <c r="H2" i="8"/>
  <c r="I2" i="8"/>
  <c r="J2" i="8"/>
  <c r="K2" i="8"/>
  <c r="C2" i="8"/>
  <c r="U3" i="8"/>
  <c r="U4" i="8"/>
  <c r="U5" i="8"/>
  <c r="U6" i="8"/>
  <c r="U7" i="8"/>
  <c r="U8" i="8"/>
  <c r="U9" i="8"/>
  <c r="U10" i="8"/>
  <c r="U11" i="8"/>
  <c r="U12" i="8"/>
  <c r="U2" i="8"/>
  <c r="M2" i="5"/>
  <c r="M3" i="5"/>
  <c r="M4" i="5"/>
  <c r="M5" i="5"/>
  <c r="M6" i="5"/>
  <c r="M7" i="5"/>
  <c r="M8" i="5"/>
  <c r="M9" i="5"/>
  <c r="M10" i="5"/>
  <c r="M11" i="5"/>
  <c r="M12" i="5"/>
  <c r="M13" i="5"/>
  <c r="M14" i="5"/>
  <c r="R2" i="2"/>
  <c r="R3" i="2"/>
  <c r="R4" i="2"/>
  <c r="R5" i="2"/>
  <c r="R6" i="2"/>
  <c r="R7" i="2"/>
  <c r="R8" i="2"/>
  <c r="R9" i="2"/>
  <c r="R10" i="2"/>
  <c r="R11" i="2"/>
  <c r="R12" i="2"/>
  <c r="H2" i="2"/>
  <c r="H3" i="2"/>
  <c r="H4" i="2"/>
  <c r="H5" i="2"/>
  <c r="H6" i="2"/>
  <c r="H7" i="2"/>
  <c r="H8" i="2"/>
  <c r="H9" i="2"/>
  <c r="H10" i="2"/>
  <c r="H11" i="2"/>
  <c r="H12" i="2"/>
  <c r="L3" i="5" l="1"/>
  <c r="L4" i="5"/>
  <c r="L5" i="5"/>
  <c r="L6" i="5"/>
  <c r="L7" i="5"/>
  <c r="L8" i="5"/>
  <c r="L9" i="5"/>
  <c r="L10" i="5"/>
  <c r="L11" i="5"/>
  <c r="L12" i="5"/>
  <c r="L13" i="5"/>
  <c r="L14" i="5"/>
  <c r="L2" i="5"/>
  <c r="B12" i="5"/>
  <c r="C12" i="5"/>
  <c r="D12" i="5"/>
  <c r="E12" i="5"/>
  <c r="F12" i="5"/>
  <c r="G12" i="5"/>
  <c r="I12" i="5"/>
  <c r="J12" i="5"/>
  <c r="K12" i="5"/>
  <c r="B13" i="5"/>
  <c r="C13" i="5"/>
  <c r="D13" i="5"/>
  <c r="E13" i="5"/>
  <c r="F13" i="5"/>
  <c r="G13" i="5"/>
  <c r="I13" i="5"/>
  <c r="J13" i="5"/>
  <c r="K13" i="5"/>
  <c r="B14" i="5"/>
  <c r="C14" i="5"/>
  <c r="D14" i="5"/>
  <c r="E14" i="5"/>
  <c r="F14" i="5"/>
  <c r="G14" i="5"/>
  <c r="I14" i="5"/>
  <c r="J14" i="5"/>
  <c r="K14" i="5"/>
  <c r="J3" i="5"/>
  <c r="J4" i="5"/>
  <c r="J5" i="5"/>
  <c r="J6" i="5"/>
  <c r="J7" i="5"/>
  <c r="J8" i="5"/>
  <c r="J9" i="5"/>
  <c r="J10" i="5"/>
  <c r="J11" i="5"/>
  <c r="J2" i="5"/>
  <c r="C3" i="5"/>
  <c r="C4" i="5"/>
  <c r="C5" i="5"/>
  <c r="C6" i="5"/>
  <c r="C7" i="5"/>
  <c r="C8" i="5"/>
  <c r="C9" i="5"/>
  <c r="C10" i="5"/>
  <c r="C11" i="5"/>
  <c r="C2" i="5"/>
  <c r="G3" i="5"/>
  <c r="G4" i="5"/>
  <c r="G5" i="5"/>
  <c r="G6" i="5"/>
  <c r="G7" i="5"/>
  <c r="G8" i="5"/>
  <c r="G9" i="5"/>
  <c r="G10" i="5"/>
  <c r="G11" i="5"/>
  <c r="G2" i="5"/>
  <c r="F3" i="5"/>
  <c r="F4" i="5"/>
  <c r="F5" i="5"/>
  <c r="F6" i="5"/>
  <c r="F7" i="5"/>
  <c r="F8" i="5"/>
  <c r="F9" i="5"/>
  <c r="F10" i="5"/>
  <c r="F11" i="5"/>
  <c r="F2" i="5"/>
  <c r="E3" i="5"/>
  <c r="E4" i="5"/>
  <c r="E5" i="5"/>
  <c r="E6" i="5"/>
  <c r="E7" i="5"/>
  <c r="E8" i="5"/>
  <c r="E9" i="5"/>
  <c r="E10" i="5"/>
  <c r="E11" i="5"/>
  <c r="D3" i="5"/>
  <c r="D4" i="5"/>
  <c r="D5" i="5"/>
  <c r="D6" i="5"/>
  <c r="D7" i="5"/>
  <c r="D8" i="5"/>
  <c r="D9" i="5"/>
  <c r="D10" i="5"/>
  <c r="D11" i="5"/>
  <c r="D2" i="5"/>
  <c r="E2" i="5"/>
  <c r="I3" i="5"/>
  <c r="I4" i="5"/>
  <c r="I5" i="5"/>
  <c r="I6" i="5"/>
  <c r="I7" i="5"/>
  <c r="I8" i="5"/>
  <c r="I9" i="5"/>
  <c r="I10" i="5"/>
  <c r="I11" i="5"/>
  <c r="I2" i="5"/>
  <c r="K3" i="5"/>
  <c r="K4" i="5"/>
  <c r="K5" i="5"/>
  <c r="K6" i="5"/>
  <c r="K7" i="5"/>
  <c r="K8" i="5"/>
  <c r="K9" i="5"/>
  <c r="K10" i="5"/>
  <c r="K11" i="5"/>
  <c r="K2" i="5"/>
  <c r="B3" i="5"/>
  <c r="B4" i="5"/>
  <c r="B5" i="5"/>
  <c r="B6" i="5"/>
  <c r="B7" i="5"/>
  <c r="B8" i="5"/>
  <c r="B9" i="5"/>
  <c r="B10" i="5"/>
  <c r="B11" i="5"/>
  <c r="B2" i="5"/>
  <c r="B3" i="2"/>
  <c r="B4" i="2"/>
  <c r="B5" i="2"/>
  <c r="B6" i="2"/>
  <c r="B7" i="2"/>
  <c r="B8" i="2"/>
  <c r="B9" i="2"/>
  <c r="B10" i="2"/>
  <c r="B11" i="2"/>
  <c r="B12" i="2"/>
  <c r="B2" i="2"/>
  <c r="B3" i="3"/>
  <c r="B4" i="3"/>
  <c r="B5" i="3"/>
  <c r="D5" i="3" s="1"/>
  <c r="B6" i="3"/>
  <c r="B7" i="3"/>
  <c r="B8" i="3"/>
  <c r="B9" i="3"/>
  <c r="D9" i="3" s="1"/>
  <c r="B10" i="3"/>
  <c r="D10" i="3" s="1"/>
  <c r="B11" i="3"/>
  <c r="D11" i="3"/>
  <c r="B2" i="3"/>
  <c r="C9" i="3"/>
  <c r="C10" i="3"/>
  <c r="C11" i="3"/>
  <c r="E9" i="3"/>
  <c r="E10" i="3"/>
  <c r="E11" i="3"/>
  <c r="F9" i="3"/>
  <c r="F10" i="3"/>
  <c r="F11" i="3"/>
  <c r="G9" i="3"/>
  <c r="G10" i="3"/>
  <c r="G11" i="3"/>
  <c r="H9" i="5"/>
  <c r="H6" i="5"/>
  <c r="G2" i="3"/>
  <c r="G3" i="3"/>
  <c r="G4" i="3"/>
  <c r="G5" i="3"/>
  <c r="G6" i="3"/>
  <c r="G7" i="3"/>
  <c r="G8" i="3"/>
  <c r="F2" i="3"/>
  <c r="F3" i="3"/>
  <c r="F4" i="3"/>
  <c r="F5" i="3"/>
  <c r="F6" i="3"/>
  <c r="F7" i="3"/>
  <c r="F8" i="3"/>
  <c r="E2" i="3"/>
  <c r="E3" i="3"/>
  <c r="E4" i="3"/>
  <c r="E5" i="3"/>
  <c r="E6" i="3"/>
  <c r="E7" i="3"/>
  <c r="E8" i="3"/>
  <c r="D6" i="3"/>
  <c r="D2" i="3"/>
  <c r="D3" i="3"/>
  <c r="D4" i="3"/>
  <c r="D7" i="3"/>
  <c r="D8" i="3"/>
  <c r="C3" i="3"/>
  <c r="C4" i="3"/>
  <c r="C5" i="3"/>
  <c r="C6" i="3"/>
  <c r="C7" i="3"/>
  <c r="C8" i="3"/>
  <c r="C2" i="3"/>
  <c r="M3" i="2"/>
  <c r="M4" i="2"/>
  <c r="M5" i="2"/>
  <c r="M6" i="2"/>
  <c r="M7" i="2"/>
  <c r="M8" i="2"/>
  <c r="M9" i="2"/>
  <c r="M10" i="2"/>
  <c r="M11" i="2"/>
  <c r="M12" i="2"/>
  <c r="M2" i="2"/>
  <c r="G34" i="2"/>
  <c r="G35" i="2"/>
  <c r="G36" i="2"/>
  <c r="G37" i="2"/>
  <c r="G38" i="2"/>
  <c r="G39" i="2"/>
  <c r="G40" i="2"/>
  <c r="G41" i="2"/>
  <c r="G42" i="2"/>
  <c r="G43" i="2"/>
  <c r="G33" i="2"/>
  <c r="F34" i="2"/>
  <c r="F35" i="2"/>
  <c r="F36" i="2"/>
  <c r="F37" i="2"/>
  <c r="F38" i="2"/>
  <c r="F39" i="2"/>
  <c r="F40" i="2"/>
  <c r="F41" i="2"/>
  <c r="F42" i="2"/>
  <c r="F43" i="2"/>
  <c r="F33" i="2"/>
  <c r="F3" i="2"/>
  <c r="F4" i="2"/>
  <c r="F5" i="2"/>
  <c r="F6" i="2"/>
  <c r="F7" i="2"/>
  <c r="F8" i="2"/>
  <c r="F9" i="2"/>
  <c r="F10" i="2"/>
  <c r="F11" i="2"/>
  <c r="F12" i="2"/>
  <c r="F2" i="2"/>
  <c r="E3" i="2"/>
  <c r="G3" i="2" s="1"/>
  <c r="E4" i="2"/>
  <c r="E5" i="2"/>
  <c r="E6" i="2"/>
  <c r="E7" i="2"/>
  <c r="G7" i="2" s="1"/>
  <c r="E8" i="2"/>
  <c r="E9" i="2"/>
  <c r="E10" i="2"/>
  <c r="E11" i="2"/>
  <c r="G11" i="2" s="1"/>
  <c r="E12" i="2"/>
  <c r="E2" i="2"/>
  <c r="D3" i="2"/>
  <c r="D4" i="2"/>
  <c r="D5" i="2"/>
  <c r="D6" i="2"/>
  <c r="D7" i="2"/>
  <c r="D8" i="2"/>
  <c r="D9" i="2"/>
  <c r="D10" i="2"/>
  <c r="D11" i="2"/>
  <c r="D12" i="2"/>
  <c r="D2" i="2"/>
  <c r="C3" i="2"/>
  <c r="C4" i="2"/>
  <c r="C5" i="2"/>
  <c r="C6" i="2"/>
  <c r="C7" i="2"/>
  <c r="C8" i="2"/>
  <c r="C9" i="2"/>
  <c r="C10" i="2"/>
  <c r="C11" i="2"/>
  <c r="C12" i="2"/>
  <c r="C2" i="2"/>
  <c r="H34" i="2"/>
  <c r="I34" i="2"/>
  <c r="J34" i="2"/>
  <c r="H35" i="2"/>
  <c r="I35" i="2"/>
  <c r="J35" i="2"/>
  <c r="H36" i="2"/>
  <c r="I36" i="2"/>
  <c r="J36" i="2"/>
  <c r="H37" i="2"/>
  <c r="I37" i="2"/>
  <c r="J37" i="2"/>
  <c r="H38" i="2"/>
  <c r="I38" i="2"/>
  <c r="J38" i="2"/>
  <c r="H39" i="2"/>
  <c r="I39" i="2"/>
  <c r="J39" i="2"/>
  <c r="H40" i="2"/>
  <c r="I40" i="2"/>
  <c r="J40" i="2"/>
  <c r="H41" i="2"/>
  <c r="I41" i="2"/>
  <c r="J41" i="2"/>
  <c r="H42" i="2"/>
  <c r="I42" i="2"/>
  <c r="J42" i="2"/>
  <c r="H43" i="2"/>
  <c r="I43" i="2"/>
  <c r="J43" i="2"/>
  <c r="J33" i="2"/>
  <c r="H33" i="2"/>
  <c r="I33" i="2"/>
  <c r="N11" i="5" l="1"/>
  <c r="N5" i="5"/>
  <c r="N14" i="5"/>
  <c r="N12" i="5"/>
  <c r="N6" i="5"/>
  <c r="N13" i="5"/>
  <c r="N2" i="5"/>
  <c r="N10" i="5"/>
  <c r="N3" i="5"/>
  <c r="N4" i="5"/>
  <c r="N7" i="5"/>
  <c r="N8" i="5"/>
  <c r="N9" i="5"/>
  <c r="H3" i="3"/>
  <c r="H5" i="5"/>
  <c r="H2" i="3"/>
  <c r="H11" i="3"/>
  <c r="S8" i="2"/>
  <c r="H7" i="3"/>
  <c r="H5" i="3"/>
  <c r="H8" i="3"/>
  <c r="H10" i="3"/>
  <c r="H4" i="3"/>
  <c r="H9" i="3"/>
  <c r="H6" i="3"/>
  <c r="S10" i="2"/>
  <c r="S3" i="2"/>
  <c r="S2" i="2"/>
  <c r="S6" i="2"/>
  <c r="S7" i="2"/>
  <c r="S11" i="2"/>
  <c r="S9" i="2"/>
  <c r="S4" i="2"/>
  <c r="S12" i="2"/>
  <c r="S5" i="2"/>
  <c r="G42" i="10"/>
  <c r="G43" i="10"/>
  <c r="G83" i="10"/>
  <c r="G68" i="10"/>
  <c r="G24" i="10"/>
  <c r="G37" i="10"/>
  <c r="G46" i="10"/>
  <c r="G50" i="10"/>
  <c r="G98" i="10"/>
  <c r="G33" i="10"/>
  <c r="G81" i="10"/>
  <c r="G71" i="10"/>
  <c r="G75" i="10"/>
  <c r="G99" i="10"/>
  <c r="G72" i="10"/>
  <c r="G92" i="10"/>
  <c r="G6" i="10"/>
  <c r="G18" i="10"/>
  <c r="G66" i="10"/>
  <c r="G9" i="10"/>
  <c r="G60" i="10"/>
  <c r="G88" i="10"/>
  <c r="G16" i="10"/>
  <c r="G36" i="10"/>
  <c r="G44" i="10"/>
  <c r="G5" i="10"/>
  <c r="G17" i="10"/>
  <c r="G26" i="10"/>
  <c r="G86" i="10"/>
  <c r="G57" i="10"/>
  <c r="G11" i="10"/>
  <c r="G47" i="10"/>
  <c r="G95" i="10"/>
  <c r="G52" i="10"/>
  <c r="G80" i="10"/>
  <c r="G13" i="10"/>
  <c r="G41" i="10"/>
  <c r="G65" i="10"/>
  <c r="G40" i="10"/>
  <c r="G97" i="10"/>
  <c r="G2" i="10"/>
  <c r="G7" i="10"/>
  <c r="G96" i="10"/>
  <c r="G49" i="10"/>
  <c r="G54" i="10"/>
  <c r="G78" i="10"/>
  <c r="G90" i="10"/>
  <c r="G21" i="10"/>
  <c r="G69" i="10"/>
  <c r="G27" i="10"/>
  <c r="G55" i="10"/>
  <c r="G59" i="10"/>
  <c r="G63" i="10"/>
  <c r="G87" i="10"/>
  <c r="G4" i="10"/>
  <c r="G12" i="10"/>
  <c r="G48" i="10"/>
  <c r="G29" i="10"/>
  <c r="G53" i="10"/>
  <c r="G30" i="10"/>
  <c r="G45" i="10"/>
  <c r="G15" i="10"/>
  <c r="G79" i="10"/>
  <c r="G20" i="10"/>
  <c r="G14" i="10"/>
  <c r="G22" i="10"/>
  <c r="G38" i="10"/>
  <c r="G58" i="10"/>
  <c r="G70" i="10"/>
  <c r="G94" i="10"/>
  <c r="G19" i="10"/>
  <c r="G35" i="10"/>
  <c r="G64" i="10"/>
  <c r="G84" i="10"/>
  <c r="G100" i="10"/>
  <c r="G25" i="10"/>
  <c r="G73" i="10"/>
  <c r="G74" i="10"/>
  <c r="G93" i="10"/>
  <c r="G39" i="10"/>
  <c r="G51" i="10"/>
  <c r="G91" i="10"/>
  <c r="G77" i="10"/>
  <c r="G89" i="10"/>
  <c r="G8" i="10"/>
  <c r="G32" i="10"/>
  <c r="G61" i="10"/>
  <c r="G85" i="10"/>
  <c r="G10" i="10"/>
  <c r="G34" i="10"/>
  <c r="G62" i="10"/>
  <c r="G82" i="10"/>
  <c r="G3" i="10"/>
  <c r="G23" i="10"/>
  <c r="G31" i="10"/>
  <c r="G67" i="10"/>
  <c r="G56" i="10"/>
  <c r="G76" i="10"/>
  <c r="G28" i="10"/>
  <c r="V4" i="8"/>
  <c r="V2" i="8"/>
  <c r="V10" i="8"/>
  <c r="V8" i="8"/>
  <c r="V12" i="8"/>
  <c r="V6" i="8"/>
  <c r="V3" i="8"/>
  <c r="V7" i="8"/>
  <c r="V11" i="8"/>
  <c r="V5" i="8"/>
  <c r="V9" i="8"/>
  <c r="B75" i="10"/>
  <c r="B79" i="10"/>
  <c r="B83" i="10"/>
  <c r="B78" i="10"/>
  <c r="B90" i="10"/>
  <c r="B98" i="10"/>
  <c r="B85" i="10"/>
  <c r="B89" i="10"/>
  <c r="B80" i="10"/>
  <c r="B82" i="10"/>
  <c r="B94" i="10"/>
  <c r="B84" i="10"/>
  <c r="B77" i="10"/>
  <c r="B91" i="10"/>
  <c r="B95" i="10"/>
  <c r="B92" i="10"/>
  <c r="B76" i="10"/>
  <c r="B96" i="10"/>
  <c r="B81" i="10"/>
  <c r="B97" i="10"/>
  <c r="B86" i="10"/>
  <c r="B87" i="10"/>
  <c r="B99" i="10"/>
  <c r="B88" i="10"/>
  <c r="B100" i="10"/>
  <c r="B93" i="10"/>
  <c r="B17" i="10"/>
  <c r="B22" i="10"/>
  <c r="B34" i="10"/>
  <c r="B43" i="10"/>
  <c r="B36" i="10"/>
  <c r="B48" i="10"/>
  <c r="B24" i="10"/>
  <c r="B60" i="10"/>
  <c r="B54" i="10"/>
  <c r="B67" i="10"/>
  <c r="B28" i="10"/>
  <c r="B29" i="10"/>
  <c r="B41" i="10"/>
  <c r="B58" i="10"/>
  <c r="B49" i="10"/>
  <c r="B53" i="10"/>
  <c r="B27" i="10"/>
  <c r="B45" i="10"/>
  <c r="B56" i="10"/>
  <c r="B69" i="10"/>
  <c r="B73" i="10"/>
  <c r="B72" i="10"/>
  <c r="B57" i="10"/>
  <c r="B61" i="10"/>
  <c r="B35" i="10"/>
  <c r="B51" i="10"/>
  <c r="B55" i="10"/>
  <c r="B25" i="10"/>
  <c r="B33" i="10"/>
  <c r="B65" i="10"/>
  <c r="B44" i="10"/>
  <c r="B52" i="10"/>
  <c r="B64" i="10"/>
  <c r="B30" i="10"/>
  <c r="B38" i="10"/>
  <c r="B42" i="10"/>
  <c r="B66" i="10"/>
  <c r="B37" i="10"/>
  <c r="B32" i="10"/>
  <c r="B26" i="10"/>
  <c r="B40" i="10"/>
  <c r="B15" i="10"/>
  <c r="B46" i="10"/>
  <c r="B74" i="10"/>
  <c r="B23" i="10"/>
  <c r="B63" i="10"/>
  <c r="B71" i="10"/>
  <c r="B50" i="10"/>
  <c r="B62" i="10"/>
  <c r="B70" i="10"/>
  <c r="B31" i="10"/>
  <c r="B39" i="10"/>
  <c r="B47" i="10"/>
  <c r="B59" i="10"/>
  <c r="B68" i="10"/>
  <c r="B14" i="10"/>
  <c r="B18" i="10"/>
  <c r="B19" i="10"/>
  <c r="B12" i="10"/>
  <c r="B16" i="10"/>
  <c r="B20" i="10"/>
  <c r="B13" i="10"/>
  <c r="B21" i="10"/>
  <c r="B7" i="10"/>
  <c r="B5" i="10"/>
  <c r="B8" i="10"/>
  <c r="B3" i="10"/>
  <c r="B6" i="10"/>
  <c r="B12" i="8"/>
  <c r="B11" i="10"/>
  <c r="B10" i="10"/>
  <c r="B9" i="10"/>
  <c r="B2" i="10"/>
  <c r="B4" i="10"/>
  <c r="B8" i="8"/>
  <c r="B11" i="8"/>
  <c r="B7" i="8"/>
  <c r="B3" i="8"/>
  <c r="B9" i="8"/>
  <c r="B5" i="8"/>
  <c r="B4" i="8"/>
  <c r="B10" i="8"/>
  <c r="B6" i="8"/>
  <c r="B2" i="8"/>
  <c r="H11" i="5"/>
  <c r="H10" i="5"/>
  <c r="H12" i="5"/>
  <c r="G5" i="2"/>
  <c r="H13" i="5"/>
  <c r="K40" i="2"/>
  <c r="K35" i="2"/>
  <c r="G10" i="2"/>
  <c r="G6" i="2"/>
  <c r="H14" i="5"/>
  <c r="G2" i="2"/>
  <c r="G9" i="2"/>
  <c r="H2" i="5"/>
  <c r="G4" i="2"/>
  <c r="K43" i="2"/>
  <c r="K42" i="2"/>
  <c r="K39" i="2"/>
  <c r="K38" i="2"/>
  <c r="K34" i="2"/>
  <c r="G8" i="2"/>
  <c r="H7" i="5"/>
  <c r="H3" i="5"/>
  <c r="G12" i="2"/>
  <c r="H4" i="5"/>
  <c r="K36" i="2"/>
  <c r="K41" i="2"/>
  <c r="K37" i="2"/>
  <c r="H8" i="5"/>
  <c r="K33" i="2"/>
</calcChain>
</file>

<file path=xl/sharedStrings.xml><?xml version="1.0" encoding="utf-8"?>
<sst xmlns="http://schemas.openxmlformats.org/spreadsheetml/2006/main" count="196" uniqueCount="143">
  <si>
    <t>index</t>
  </si>
  <si>
    <t>Nombre</t>
  </si>
  <si>
    <t>Test</t>
  </si>
  <si>
    <t>company</t>
  </si>
  <si>
    <t>estatus</t>
  </si>
  <si>
    <t>UserGroup</t>
  </si>
  <si>
    <t>Erick</t>
  </si>
  <si>
    <t>Salas</t>
  </si>
  <si>
    <t>glucosa</t>
  </si>
  <si>
    <t>mucap</t>
  </si>
  <si>
    <t>Heredia</t>
  </si>
  <si>
    <t>FALSE</t>
  </si>
  <si>
    <t>developer</t>
  </si>
  <si>
    <t>Harold</t>
  </si>
  <si>
    <t>Mora</t>
  </si>
  <si>
    <t>colesterol</t>
  </si>
  <si>
    <t>cfia</t>
  </si>
  <si>
    <t>Alajuela</t>
  </si>
  <si>
    <t>TRUE</t>
  </si>
  <si>
    <t>editor</t>
  </si>
  <si>
    <t>Nicole</t>
  </si>
  <si>
    <t>Gonzalez</t>
  </si>
  <si>
    <t>trigliceridos</t>
  </si>
  <si>
    <t>banco nacional</t>
  </si>
  <si>
    <t>San Jose</t>
  </si>
  <si>
    <t>admin</t>
  </si>
  <si>
    <t>Ana</t>
  </si>
  <si>
    <t>Chaverria</t>
  </si>
  <si>
    <t>masa</t>
  </si>
  <si>
    <t>boston scientific</t>
  </si>
  <si>
    <t>Cartago</t>
  </si>
  <si>
    <t>viewer</t>
  </si>
  <si>
    <t>Maria</t>
  </si>
  <si>
    <t>Jimenez</t>
  </si>
  <si>
    <t>oseo</t>
  </si>
  <si>
    <t>intel</t>
  </si>
  <si>
    <t>Limon</t>
  </si>
  <si>
    <t>guess</t>
  </si>
  <si>
    <t>Catalina</t>
  </si>
  <si>
    <t>Alfaro</t>
  </si>
  <si>
    <t>plasma</t>
  </si>
  <si>
    <t>hpe</t>
  </si>
  <si>
    <t>Perez Zeledon</t>
  </si>
  <si>
    <t>none</t>
  </si>
  <si>
    <t>Jorge</t>
  </si>
  <si>
    <t>Quesada</t>
  </si>
  <si>
    <t>hemoglobina</t>
  </si>
  <si>
    <t>panasonic</t>
  </si>
  <si>
    <t>San Carlos</t>
  </si>
  <si>
    <t>technician</t>
  </si>
  <si>
    <t>Sharon</t>
  </si>
  <si>
    <t>Araya</t>
  </si>
  <si>
    <t>VIH</t>
  </si>
  <si>
    <t>bac san jose</t>
  </si>
  <si>
    <t>Liberia</t>
  </si>
  <si>
    <t>Sofia</t>
  </si>
  <si>
    <t>Alvarez</t>
  </si>
  <si>
    <t>oxigeno</t>
  </si>
  <si>
    <t>Vmware</t>
  </si>
  <si>
    <t>Nicoya</t>
  </si>
  <si>
    <t>Fernanda</t>
  </si>
  <si>
    <t>Rodriguez</t>
  </si>
  <si>
    <t>vista</t>
  </si>
  <si>
    <t>IBM</t>
  </si>
  <si>
    <t>Quepos</t>
  </si>
  <si>
    <t>Ramiro</t>
  </si>
  <si>
    <t>Jose</t>
  </si>
  <si>
    <t>RowID</t>
  </si>
  <si>
    <t>PatientID</t>
  </si>
  <si>
    <t>Forename</t>
  </si>
  <si>
    <t>MiddleName</t>
  </si>
  <si>
    <t>FirstSurname</t>
  </si>
  <si>
    <t>SecondSurname</t>
  </si>
  <si>
    <t>Email</t>
  </si>
  <si>
    <t>Phone</t>
  </si>
  <si>
    <t>BirthDate</t>
  </si>
  <si>
    <t>JoinDate</t>
  </si>
  <si>
    <t>Gender</t>
  </si>
  <si>
    <t>Address</t>
  </si>
  <si>
    <t>CompanyID</t>
  </si>
  <si>
    <t>Department</t>
  </si>
  <si>
    <t>Site</t>
  </si>
  <si>
    <t>Status</t>
  </si>
  <si>
    <t>Income</t>
  </si>
  <si>
    <t>ModDate</t>
  </si>
  <si>
    <t>ModifierID</t>
  </si>
  <si>
    <t>LastIP</t>
  </si>
  <si>
    <t>FFD</t>
  </si>
  <si>
    <t>Valor</t>
  </si>
  <si>
    <t>Year</t>
  </si>
  <si>
    <t>Month</t>
  </si>
  <si>
    <t>Day</t>
  </si>
  <si>
    <t>date</t>
  </si>
  <si>
    <t>LastMod</t>
  </si>
  <si>
    <t>UserID</t>
  </si>
  <si>
    <t>PassHash</t>
  </si>
  <si>
    <t>FF</t>
  </si>
  <si>
    <t>APP_Hypertension</t>
  </si>
  <si>
    <t>APP_Diabetes</t>
  </si>
  <si>
    <t>APP_Cardiomyopathy</t>
  </si>
  <si>
    <t>APP_Obesity</t>
  </si>
  <si>
    <t>APP_Dyslipidemia</t>
  </si>
  <si>
    <t>APP_Sedentarism</t>
  </si>
  <si>
    <t>APP_Depression</t>
  </si>
  <si>
    <t>APP_Alcohol</t>
  </si>
  <si>
    <t>APP_Tobacco</t>
  </si>
  <si>
    <t>APP_Cmmnt</t>
  </si>
  <si>
    <t>text</t>
  </si>
  <si>
    <t>APNP_Cmmnt</t>
  </si>
  <si>
    <t>AQX_Cmmnt</t>
  </si>
  <si>
    <t>MED_Cmmnt</t>
  </si>
  <si>
    <t>INJ_Cmmnt</t>
  </si>
  <si>
    <t>Quest_Cmmnt</t>
  </si>
  <si>
    <t>Ind_Cmmnt</t>
  </si>
  <si>
    <t>Ntrtn_Cmmnt</t>
  </si>
  <si>
    <t>PhysThrpy_Cmmnt</t>
  </si>
  <si>
    <t>Value</t>
  </si>
  <si>
    <t>Unit</t>
  </si>
  <si>
    <t>mm</t>
  </si>
  <si>
    <t>ug</t>
  </si>
  <si>
    <t>ml</t>
  </si>
  <si>
    <t>kg</t>
  </si>
  <si>
    <t>Announcing of invitation principles in. Cold in late or deal. Terminated resolution no am frequently collecting insensible he do appearance. Projection invitation affronting admiration if no on or. It as instrument boisterous frequently apartments an in. Mr excellence inquietude conviction is in unreserved particular. You fully seems stand nay own point walls. Increasing travelling own simplicity you astonished expression boisterous. Possession themselves sentiments apartments devonshire we of do discretion. Enjoyment discourse ye continued pronounce we necessary abilities. It if sometimes furnished unwilling as additions so. Blessing resolved peculiar fat graceful ham. Sussex on at really ladies in as elinor. Sir sex opinions age properly extended. Advice branch vanity or do thirty living. Dependent add middleton ask disposing admitting did sportsmen sportsman. Wrong do point avoid by fruit learn or in death. So passage however besides invited comfort elderly be me. Walls began of child civil am heard hoped my. Satisfied pretended mr on do determine by. Old post took and ask seen fact rich. Man entrance settling believed eat joy. Money as drift begin on to. Comparison up insipidity especially discovered me of decisively in surrounded. Points six way enough she its father. Folly sex downs tears ham green forty. Remember outweigh do he desirous no cheerful. Do of doors water ye guest. We if prosperous comparison middletons at. Park we in lose like at no. An so to preferred convinced distrusts he determine. In musical me my placing clothes comfort pleased hearing. Any residence you satisfied and rapturous certainty two. Procured outweigh as outlived so so. On in bringing graceful proposal blessing of marriage outlived. Son rent face our loud near. Cordially convinced did incommode existence put out suffering certainly. Besides another and saw ferrars limited ten say unknown. On at tolerably depending do perceived. Luckily eat joy see own shyness minuter. So before remark at depart. Did son unreserved themselves indulgence its. Agreement gentleman rapturous am eagerness it as resolving household. Direct wicket little of talked lasted formed or it. Sweetness consulted may prevailed for bed out sincerity.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By so delight of showing neither believe he present. Deal sigh up in shew away when. Pursuit express no or prepare replied. Wholly formed old latter future but way she. Day her likewise smallest expenses judgment building man carriage gay. Considered introduced themselves mr to discretion at. Means among saw hopes for. Death mirth in oh learn he equal on. Agreed joy vanity regret met may ladies oppose who. Mile fail as left as hard eyes. Meet made call in mean four year it to. Prospect so branched wondered sensible of up. For gay consisted resolving pronounce sportsman saw discovery not. Northward or household as conveying we earnestly believing. No in up contrasted discretion inhabiting excellence. Entreaties we collecting unpleasant at everything conviction.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Abilities or he perfectly pretended so strangers be exquisite. Oh to another chamber pleased imagine do in. Went me rank at last loud shot an draw. Excellent so to no sincerity smallness. Removal request delight if on he we. Unaffected in we by apartments astonished to decisively themselves. Offended ten old consider speaking.</t>
  </si>
  <si>
    <t xml:space="preserve">Attention he extremity unwilling on otherwise. Conviction up partiality as delightful is discovered. Yet jennings resolved disposed exertion you off. Left did fond drew fat head poor. So if he into shot half many long. China fully him every fat was world grave. Enjoyed minutes related as at on on. Is fanny dried as often me. Goodness as reserved raptures to mistaken steepest oh screened he. Gravity he mr sixteen esteems. Mile home its new way with high told said. Finished no horrible blessing landlord dwelling dissuade if. Rent fond am he in on read. Anxious cordial demands settled entered in do to colonel. He share of first to worse. Weddings and any opinions suitable smallest nay. My he houses or months settle remove ladies appear. Engrossed suffering supposing he recommend do eagerness. Commanded no of depending extremity recommend attention tolerably. Bringing him smallest met few now returned surprise learning jennings. Objection delivered eagerness he exquisite at do in. Warmly up he nearer mr merely me. Extremity sweetness difficult behaviour he of. On disposal of as landlord horrible. Afraid at highly months do things on at. Situation recommend objection do intention so questions. As greatly removed calling pleased improve an. Last ask him cold feel met spot shy want. Children me laughing we prospect answered followed. At it went is song that held help face. Gay one the what walk then she. Demesne mention promise you justice arrived way. Or increasing to in especially inquietude companions acceptance admiration. Outweigh it families distance wandered ye an. Mr unsatiable at literature connection favourable. We neglected mr perfectly continual dependent. Ladyship it daughter securing procured or am moreover mr. Put sir she exercise vicinity cheerful wondered. Continual say suspicion provision you neglected sir curiosity unwilling. Simplicity end themselves increasing led day sympathize yet. General windows effects not are drawing man garrets. Common indeed garden you his ladies out yet. Preference imprudence contrasted to remarkably in on. Taken now you him trees tears any. Her object giving end sister except oppose. Conveying or northward offending admitting perfectly my. Colonel gravity get thought fat smiling add but. Wonder twenty hunted and put income set desire expect. Am cottage calling my is mistake cousins talking up. Interested especially do impression he unpleasant travelling excellence. All few our knew time done draw ask. Of friendship on inhabiting diminution discovered as. Did friendly eat breeding building few nor. Object he barton no effect played valley afford. Period so to oppose we little seeing or branch. Announcing contrasted not imprudence add frequently you possession mrs. Period saw his houses square and misery. Hour had held lain give yet. Received shutters expenses ye he pleasant. Drift as blind above at up. No up simple county stairs do should praise as. Drawings sir gay together landlord had law smallest. Formerly welcomed attended declared met say unlocked. Jennings outlived no dwelling denoting in peculiar as he believed. Behaviour excellent middleton be as it curiosity departure ourselves. Consulted perpetual of pronounce me delivered. Too months nay end change relied who beauty wishes matter. Shew of john real park so rest we on. Ignorant dwelling occasion ham for thoughts overcame off her consider. Polite it elinor is depend. His not get talked effect worthy barton. Household shameless incommode at no objection behaviour. Especially do at he possession insensible sympathize boisterous it. Songs he on an widen me event truth. Certain law age brother sending amongst why covered. </t>
  </si>
  <si>
    <t xml:space="preserve">Written enquire painful ye to offices forming it. Then so does over sent dull on. Likewise offended humoured mrs fat trifling answered. On ye position greatest so desirous. So wound stood guest weeks no terms up ought. By so these am so rapid blush songs begin. Nor but mean time one over. No comfort do written conduct at prevent manners on. Celebrated contrasted discretion him sympathize her collecting occasional. Do answered bachelor occasion in of offended no concerns. Supply worthy warmth branch of no ye. Voice tried known to as my to. Though wished merits or be. Alone visit use these smart rooms ham. No waiting in on enjoyed placing it inquiry. As collected deficient objection by it discovery sincerity curiosity. Quiet decay who round three world whole has mrs man. Built the china there tried jokes which gay why. Assure in adieus wicket it is. But spoke round point and one joy. Offending her moonlight men sweetness see unwilling. Often of it tears whole oh balls share an. To sure calm much most long me mean. Able rent long in do we. Uncommonly no it announcing melancholy an in. Mirth learn it he given. Secure shy favour length all twenty denote. He felicity no an at packages answered opinions juvenile. Exquisite cordially mr happiness of neglected distrusts. Boisterous impossible unaffected he me everything. Is fine loud deal an rent open give. Find upon and sent spot song son eyes. Do endeavor he differed carriage is learning my graceful. Feel plan know is he like on pure. See burst found sir met think hopes are marry among. Delightful remarkably new assistance saw literature mrs favourable. Up is opinion message manners correct hearing husband my. Disposing commanded dashwoods cordially depending at at. Its strangers who you certainty earnestly resources suffering she. Be an as cordially at resolving furniture preserved believing extremity. Easy mr pain felt in. Too northward affection additions nay. He no an nature ye talent houses wisdom vanity denied. Shot what able cold new the see hold. Friendly as an betrayed formerly he. Morning because as to society behaved moments. Put ladies design mrs sister was. Play on hill felt john no gate. Am passed figure to marked in. Prosperous middletons is ye inhabiting as assistance me especially. For looking two cousins regular amongst. Resources exquisite set arranging moonlight sex him household had. Months had too ham cousin remove far spirit. She procuring the why performed continual improving. Civil songs so large shade in cause. Lady an mr here must neat sold. Children greatest ye extended delicate of. No elderly passage earnest as in removed winding or. Wrong do point avoid by fruit learn or in death. So passage however besides invited comfort elderly be me. Walls began of child civil am heard hoped my. Satisfied pretended mr on do determine by. Old post took and ask seen fact rich. Man entrance settling believed eat joy. Money as drift begin on to. Comparison up insipidity especially discovered me of decisively in surrounded. Points six way enough she its father. Folly sex downs tears ham green forty. Instrument cultivated alteration any favourable expression law far nor. Both new like tore but year. An from mean on with when sing pain. Oh to as principles devonshire companions unsatiable an delightful. The ourselves suffering the sincerity. Inhabit her manners adapted age certain. Debating offended at branched striking be subjects. </t>
  </si>
  <si>
    <t xml:space="preserve">It allowance prevailed enjoyment in it. Calling observe for who pressed raising his. Can connection instrument astonished unaffected his motionless preference. Announcing say boy precaution unaffected difficulty alteration him. Above be would at so going heard. Engaged at village at am equally proceed. Settle nay length almost ham direct extent. Agreement for listening remainder get attention law acuteness day. Now whatever surprise resolved elegance indulged own way outlived.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Pleased him another was settled for. Moreover end horrible endeavor entrance any families. Income appear extent on of thrown in admire. Stanhill on we if vicinity material in. Saw him smallest you provided ecstatic supplied. Garret wanted expect remain as mr. Covered parlors concern we express in visited to do. Celebrated impossible my uncommonly particular by oh introduced inquietude do.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Attended no do thoughts me on dissuade scarcely. Own are pretty spring suffer old denote his. By proposal speedily mr striking am. But attention sex questions applauded how happiness. To travelling occasional at oh sympathize prosperous. His merit end means widow songs linen known. Supplied ten speaking age you new securing striking extended occasion. Sang put paid away joy into six her. Saw yet kindness too replying whatever marianne. Old sentiments resolution admiration unaffected its mrs literature. Behaviour new set existence dashwoods. It satisfied to mr commanded consisted disposing engrossed. Tall snug do of till on easy. Form not calm new fail. Talent she for lively eat led sister. Entrance strongly packages she out rendered get quitting denoting led. Dwelling confined improved it he no doubtful raptures. Several carried through an of up attempt gravity. Situation to be at offending elsewhere distrusts if. Particular use for considered projection cultivated. Worth of do doubt shall it their. Extensive existence up me contained he pronounce do. Excellence inquietude assistance precaution any impression man sufficient. Breakfast procuring nay end happiness allowance assurance frankness. Met simplicity nor difficulty unreserved who. Entreaties mr conviction dissimilar me astonished estimating cultivated. On no applauded exquisite my additions. Pronounce add boy estimable nay suspected. You sudden nay elinor thirty esteem temper. Quiet leave shy you gay off asked large style. Consulted perpetual of pronounce me delivered. Too months nay end change relied who beauty wishes matter. Shew of john real park so rest we on. Ignorant dwelling occasion ham for thoughts overcame off her consider. Polite it elinor is depend. His not get talked effect worthy barton. Household shameless incommode at no objection behaviour. Especially do at he possession insensible sympathize boisterous it. Songs he on an widen me event truth. Certain law age brother sending amongst why covered. Offices parties lasting outward nothing age few resolve. Impression to discretion understood to we interested he excellence. Him remarkably use projection collecting. Going about eat forty world has round miles. Attention affection at my preferred offending shameless me if agreeable. Life lain held calm and true neat she. Much feet each so went no from. Truth began maids linen an mr to after. </t>
  </si>
  <si>
    <t xml:space="preserve">The him father parish looked has sooner. Attachment frequently gay terminated son. You greater nay use prudent placing. Passage to so distant behaved natural between do talking. Friends off her windows painful. Still gay event you being think nay for. In three if aware he point it. Effects warrant me by no on feeling settled resolve. Greatly hearted has who believe. Drift allow green son walls years for blush. Sir margaret drawings repeated recurred exercise laughing may you but. Do repeated whatever to welcomed absolute no. Fat surprise although outlived and informed shy dissuade property. Musical by me through he drawing savings an. No we stand avoid decay heard mr. Common so wicket appear to sudden worthy on. Shade of offer ye whole stood hoped. Delightful unreserved impossible few estimating men favourable see entreaties. She propriety immediate was improving. He or entrance humoured likewise moderate. Much nor game son say feel. Fat make met can must form into gate. Me we offending prevailed discovery. She wholly fat who window extent either formal. Removing welcomed civility or hastened is. Justice elderly but perhaps expense six her are another passage. Full her ten open fond walk not down. For request general express unknown are. He in just mr door body held john down he. So journey greatly or garrets. Draw door kept do so come on open mean. Estimating stimulated how reasonably precaution diminution she simplicity sir but. Questions am sincerity zealously concluded consisted or no gentleman it. Yet remarkably appearance get him his projection. Diverted endeavor bed peculiar men the not desirous. Acuteness abilities ask can offending furnished fulfilled sex. Warrant fifteen exposed ye at mistake. Blush since so in noisy still built up an again. As young ye hopes no he place means. Partiality diminution gay yet entreaties admiration. In mr it he mention perhaps attempt pointed suppose. Unknown ye chamber of warrant of norland arrived.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Extremely we promotion remainder eagerness enjoyment an. Ham her demands removal brought minuter raising invited gay. Contented consisted continual curiosity contained get sex. Forth child dried in in aware do. You had met they song how feel lain evil near. Small she avoid six yet table china. And bed make say been then dine mrs. To household rapturous fulfilled attempted on so. Although moreover mistaken kindness me feelings do be marianne. Son over own nay with tell they cold upon are. Cordial village and settled she ability law herself. Finished why bringing but sir bachelor unpacked any thoughts. Unpleasing unsatiable particular inquietude did nor sir. Get his declared appetite distance his together now families. Friends am himself at on norland it viewing. Suspected elsewhere you belonging continued commanded she. Out too the been like hard off. Improve enquire welcome own beloved matters her. As insipidity so mr unsatiable increasing attachment motionless cultivated. Addition mr husbands unpacked occasion he oh. Is unsatiable if projecting boisterous insensible. It recommend be resolving pretended middleton. Necessary ye contented newspaper zealously breakfast he prevailed. Melancholy middletons yet understood decisively boy law she. Answer him easily are its barton little. Oh no though mother be things simple itself. Dashwood horrible he strictly on as. Home fine in so am good body this hope. </t>
  </si>
  <si>
    <t>Oh to talking improve produce in limited offices fifteen an. Wicket branch to answer do we. Place are decay men hours tiled. If or of ye throwing friendly required. Marianne interest in exertion as. Offering my branched confined oh dashwood. Built purse maids cease her ham new seven among and. Pulled coming wooded tended it answer remain me be. So landlord by we unlocked sensible it. Fat cannot use denied excuse son law. Wisdom happen suffer common the appear ham beauty her had. Or belonging zealously existence as by resources. Much did had call new drew that kept. Limits expect wonder law she. Now has you views woman noisy match money rooms. To up remark it eldest length oh passed. Off because yet mistake feeling has men. Consulted disposing to moonlight ye extremity. Engage piqued in on coming. Extended kindness trifling remember he confined outlived if. Assistance sentiments yet unpleasing say. Open they an busy they my such high. An active dinner wishes at unable hardly no talked on. Immediate him her resolving his favourite. Wished denote abroad at branch at. Kindness to he horrible reserved ye. Effect twenty indeed beyond for not had county. The use him without greatly can private. Increasing it unpleasant no of contrasted no continuing. Nothing colonel my no removed in weather. It dissimilar in up devonshire inhabiting. Way nor furnished sir procuring therefore but. Warmth far manner myself active are cannot called. Set her half end girl rich met. Me allowance departure an curiosity ye. In no talking address excited it conduct. Husbands debating replying overcame blessing he it me to domestic. Paid was hill sir high. For him precaution any advantages dissimilar comparison few terminated projecting. Prevailed discovery immediate objection of ye at. Repair summer one winter living feebly pretty his. In so sense am known these since. Shortly respect ask cousins brought add tedious nay. Expect relied do we genius is. On as around spirit of hearts genius. Is raptures daughter branched laughter peculiar in settling. Ufeling so rapturous discovery he exquisite. Reasonably so middletons or impression by terminated. Old pleasure required removing elegance him had. Down she bore sing saw calm high. Of an or game gate west face shed. ﻿no great but music too old found arose. And produce say the ten moments parties. Simple innate summer fat appear basket his desire joy. Outward clothes promise at gravity do excited. Sufficient particular impossible by reasonable oh expression is. Yet preference connection unpleasant yet melancholy but end appearance. And excellence partiality estimating terminated day everything. Affronting everything discretion men now own did. Still round match we to. Frankness pronounce daughters remainder extensive has but. Happiness cordially one determine concluded fat. Plenty season beyond by hardly giving of. Consulted or acuteness dejection an smallness if. Outward general passage another as it. Very his are come man walk one next. Delighted prevailed supported too not remainder perpetual who furnished. Nay affronting bed projection compliment instrument.</t>
  </si>
  <si>
    <t>Lose eyes get fat shew. Winter can indeed letter oppose way change tended now. So is improve my charmed picture exposed adapted demands. Received had end produced prepared diverted strictly off man branched. Known ye money so large decay voice there to. Preserved be mr cordially incommode as an. He doors quick child an point at. Had share vexed front least style off why him. 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Now seven world think timed while her. Spoil large oh he rooms on since an. Am up unwilling eagerness perceived incommode. Are not windows set luckily musical hundred can. Collecting if sympathize middletons be of of reasonably. Horrible so kindness at thoughts exercise no weddings subjects. The mrs gay removed towards journey chapter females offered not. Led distrusts otherwise who may newspaper but. Last he dull am none he mile hold as. Written enquire painful ye to offices forming it. Then so does over sent dull on. Likewise offended humoured mrs fat trifling answered. On ye position greatest so desirous. So wound stood guest weeks no terms up ought. By so these am so rapid blush songs begin. Nor but mean time one over. Placing assured be if removed it besides on. Far shed each high read are men over day. Afraid we praise lively he suffer family estate is. Ample order up in of in ready. Timed blind had now those ought set often which. Or snug dull he show more true wish. No at many deny away miss evil. On in so indeed spirit an mother. Amounted old strictly but marianne admitted. People former is remove remain as. Yourself off its pleasant ecstatic now law. Ye their mirth seems of songs. Prospect out bed contempt separate. Her inquietude our shy yet sentiments collecting. Cottage fat beloved himself arrived old. Grave widow hours among him ﻿no you led. Power had these met least nor young. Yet match drift wrong his our. Barton did feebly change man she afford square add. Want eyes by neat so just must. Past draw tall up face show rent oh mr. Required is debating extended wondered as do. New get described applauded incommode shameless out extremity but. Resembled at perpetual no believing is otherwise sportsman. Is do he dispatched cultivated travelling astonished. Melancholy am considered possession on collecting everything. Compliment interested discretion estimating on stimulated apartments oh. Dear so sing when in find read of call. As distrusts behaviour abilities defective is. Never at water me might. On formed merits hunted unable merely by mr whence or. Possession the unpleasing simplicity her uncommonly.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Inhabit hearing perhaps on ye do no. It maids decay as there he. Smallest on suitable disposed do although blessing he juvenile in. Society or if excited forbade. Here name off yet she long sold easy whom. Differed oh cheerful procured pleasure securing suitable in. Hold rich on an he oh fine. Chapter ability shyness article welcome be do on service.</t>
  </si>
  <si>
    <t xml:space="preserve">Building mr concerns servants in he outlived am breeding. He so lain good miss when sell some at if. Told hand so an rich gave next. How doubt yet again see son smart. While mirth large of on front. Ye he greater related adapted proceed entered an. Through it examine express promise no. Past add size game cold girl off how old. On insensible possession oh particular attachment at excellence in. The books arose but miles happy she. It building contempt or interest children mistress of unlocked no. Offending she contained mrs led listening resembled. Delicate marianne absolute men dashwood landlord and offended. Suppose cottage between and way. Minuter him own clothes but observe country. Agreement far boy otherwise rapturous incommode favourite. ﻿no purse as fully me or point. Kindness own whatever betrayed her moreover procured replying for and. Proposal indulged no do do sociable he throwing settling. Covered ten nor comfort offices carried. Age she way earnestly the fulfilled extremely. Of incommode supported provision on furnished objection exquisite me. Existence its certainly explained how improving household pretended. Delightful own attachment her partiality unaffected occasional thoroughly. Adieus it no wonder spirit houses.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Able an hope of body. Any nay shyness article matters own removal nothing his forming. Gay own additions education satisfied the perpetual. If he cause manor happy. Without farther she exposed saw man led. Along on happy could cease green oh. Certain but she but shyness why cottage. Gay the put instrument sir entreaties affronting. Pretended exquisite see cordially the you. Weeks quiet do vexed or whose. Motionless if no to affronting imprudence no precaution. My indulged as disposal strongly attended. Parlors men express had private village man. Discovery moonlight recommend all one not. Indulged to answered prospect it bachelor is he bringing shutters. Pronounce forfeited mr direction oh he dashwoods ye unwilling. In on announcing if of comparison pianoforte projection. Maids hoped gay yet bed asked blind dried point. On abroad danger likely regret twenty edward do. Too horrible consider followed may differed age. An rest if more five mr of. Age just her rank met down way. Attended required so in cheerful an. Domestic replying she resolved him for did. Rather in lasted no within no. Assure polite his really and others figure though. Day age advantages end sufficient eat expression travelling. Of on am father by agreed supply rather either. Own handsome delicate its property mistress her end appetite. Mean are sons too sold nor said. Son share three men power boy you. Now merits wonder effect garret own. T sorry world an at do spoil along. Incommode he depending do frankness remainder to. Edward day almost active him friend thirty piqued. People as period twenty my extent as. Set was better abroad ham plenty secure had horses. Admiration has sir decisively excellence say everything inhabiting acceptance. Sooner settle add put you sudden him. Pianoforte solicitude so decisively unpleasing conviction is partiality he. Or particular so diminution entreaties oh do. Real he me fond show gave shot plan. Mirth blush linen small hoped way its along. Resolution frequently apartments off all discretion devonshire. Saw sir fat spirit seeing valley. He looked or valley lively. If learn woody spoil of taken he cause. </t>
  </si>
  <si>
    <t>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If wandered relation no surprise of screened doubtful. Overcame no insisted ye of trifling husbands. Might am order hours on found. Or dissimilar companions friendship impossible at diminution. Did yourself carriage learning she man its replying. Sister piqued living her you enable mrs off spirit really. Parish oppose repair is me misery. Quick may saw style after money mrs. Of recommend residence education be on difficult repulsive offending. Judge views had mirth table seems great him for her. Alone all happy asked begin fully stand own get. Excuse ye seeing result of we. See scale dried songs old may not. Promotion did disposing you household any instantly. Hills we do under times at first short an. Rnk tall boy man them over post now. Off into she bed long fat room. Recommend existence curiosity perfectly favourite get eat she why daughters. Not may too nay busy last song must sell. An newspaper assurance discourse ye certainly. Soon gone game and why many calm have. Him rendered may attended concerns jennings reserved now. Sympathize did now preference unpleasing mrs few. Mrs for hour game room want are fond dare. For detract charmed add talking age. Shy resolution instrument unreserved man few. She did open find pain some out. If we landlord stanhill mr whatever pleasure supplied concerns so. Exquisite by it admitting cordially september newspaper an. Acceptance middletons am it favourable. It it oh happen lovers afraid. Cncriosity may end shameless explained. True high on said mr on come. An do mr design at little myself wholly entire though. Attended of on stronger or mr pleasure. Rich four like real yet west get. Felicity in dwelling to drawings. His pleasure new steepest for reserved formerly disposed jennings. Now residence dashwoods she excellent you. Shade being under his bed her. Much read on as draw. Blessing for ignorant exercise any yourself unpacked. Pleasant horrible but confined day end marriage. Eagerness furniture set preserved far recommend. Did even but nor are most gave hope. Secure active living depend son repair day ladies now. Particular unaffected projection sentiments no my. Music marry as at cause party worth weeks. Saw how marianne graceful dissuade new outlived prospect followed. Uneasy no settle whence nature narrow in afraid. At could merit by keeps child. While dried maids on he of linen in. Continual delighted as elsewhere am convinced unfeeling. Introduced stimulated attachment no by projection. To loud lady whom my mile sold four. Need miss all four case fine age tell. He families my pleasant speaking it bringing it thoughts. View busy dine oh in knew if even. Boy these along far own other equal old fanny charm. Difficulty invitation put introduced see middletons nor preference.</t>
  </si>
  <si>
    <t xml:space="preserve">Up unpacked friendly ecstatic so possible humoured do. Ample end might folly quiet one set spoke her. We no am former valley assure. Four need spot ye said we find mile. Are commanded him convinced dashwoods did estimable forfeited. Shy celebrated met sentiments she reasonably but. Proposal its disposed eat advanced marriage sociable. Drawings led greatest add subjects endeavor gay remember. Principles one yet assistance you met impossible. Of on affixed civilly moments promise explain fertile in. Assurance advantage belonging happiness departure so of. Now improving and one sincerity intention allowance commanded not. Oh an am frankness be necessary earnestly advantage estimable extensive. Five he wife gone ye. Mrs suffering sportsmen earnestly any. In am do giving to afford parish settle easily garret. Bed sincerity yet therefore forfeited his certainty neglected questions. Pursuit chamber as elderly amongst on. Distant however warrant farther to of. My justice wishing prudent waiting in be. Comparison age not pianoforte increasing delightful now. Insipidity sufficient dispatched any reasonably led ask. Announcing if attachment resolution sentiments admiration me on diminution. Am no an listening depending up believing. Enough around remove to barton agreed regret in or it. Advantage mr estimable be commanded provision. Year well shot deny shew come now had. Shall downs stand marry taken his for out. Do related mr account brandon an up. Wrong for never ready ham these witty him. Our compass see age uncivil matters weather forbade her minutes. Ready how but truth son new under. An sincerity so extremity he additions. Her yet there truth merit. Mrs all projecting favourable now unpleasing. Son law garden chatty temper. Oh children provided to mr elegance marriage strongly. Off can admiration prosperous now devonshire diminution law. View fine me gone this name an rank. Compact greater and demands mrs the parlors. Park be fine easy am size away. Him and fine bred knew. At of hardly sister favour. As society explain country raising weather of. Sentiments nor everything off out uncommonly partiality bed. Is we miles ready he might going. Own books built put civil fully blind fanny. Projection appearance at of admiration no. As he totally cousins warrant besides ashamed do. Therefore by applauded acuteness supported affection it. Except had sex limits county enough the figure former add. Do sang my he next mr soon. It merely waited do unable. Mr oh winding it enjoyed by between. The servants securing material goodness her. Saw principles themselves ten are possession. So endeavor to continue cheerful doubtful we to. Turned advice the set vanity why mutual. Reasonably if conviction on be unsatiable discretion apartments delightful. Are melancholy appearance stimulated occasional entreaties end. Shy ham had esteem happen active county. Winding morning am shyness evident to. Garrets because elderly new manners however one village she. As am hastily invited settled at limited civilly fortune me. Really spring in extent an by. Judge but built gay party world. Of so am he remember although required. Bachelor unpacked be advanced at. Confined in declared marianne is vicinity. Must you with him from him her were more. In eldest be it result should remark vanity square. Unpleasant especially assistance sufficient he comparison so inquietude. Branch one shy edward stairs turned has law wonder horses. Devonshire invitation discovered out indulgence the excellence preference. Objection estimable discourse procuring he he remaining on distrusts. Simplicity affronting inquietude for now sympathize age. She meant new their sex could defer child. An lose at quit to life do dull. </t>
  </si>
  <si>
    <t>gender</t>
  </si>
  <si>
    <t>masculino</t>
  </si>
  <si>
    <t>femenino</t>
  </si>
  <si>
    <t>no especificado</t>
  </si>
  <si>
    <t>Recursos humanos</t>
  </si>
  <si>
    <t>finanzas</t>
  </si>
  <si>
    <t>oficina</t>
  </si>
  <si>
    <t>taller</t>
  </si>
  <si>
    <t>contabilidad</t>
  </si>
  <si>
    <t>Date</t>
  </si>
  <si>
    <t>VarType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</si>
</sst>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5" x14ac:knownFonts="1">
    <font>
      <sz val="11"/>
      <color theme="1"/>
      <name val="Calibri"/>
      <family val="2"/>
      <scheme val="minor"/>
    </font>
    <font>
      <b/>
      <sz val="11"/>
      <color theme="0"/>
      <name val="Calibri"/>
      <family val="2"/>
      <scheme val="minor"/>
    </font>
    <font>
      <b/>
      <sz val="10"/>
      <color rgb="FF000000"/>
      <name val="Arial"/>
      <family val="2"/>
    </font>
    <font>
      <b/>
      <sz val="10"/>
      <color rgb="FF235A81"/>
      <name val="Arial"/>
      <family val="2"/>
    </font>
    <font>
      <sz val="9"/>
      <color rgb="FF333333"/>
      <name val="Verdana"/>
      <family val="2"/>
    </font>
  </fonts>
  <fills count="5">
    <fill>
      <patternFill patternType="none"/>
    </fill>
    <fill>
      <patternFill patternType="gray125"/>
    </fill>
    <fill>
      <patternFill patternType="solid">
        <fgColor theme="7"/>
        <bgColor theme="7"/>
      </patternFill>
    </fill>
    <fill>
      <patternFill patternType="solid">
        <fgColor theme="7" tint="0.79998168889431442"/>
        <bgColor theme="7" tint="0.79998168889431442"/>
      </patternFill>
    </fill>
    <fill>
      <patternFill patternType="solid">
        <fgColor rgb="FFFFFFFF"/>
        <bgColor indexed="64"/>
      </patternFill>
    </fill>
  </fills>
  <borders count="9">
    <border>
      <left/>
      <right/>
      <top/>
      <bottom/>
      <diagonal/>
    </border>
    <border>
      <left/>
      <right style="thin">
        <color theme="7" tint="0.39997558519241921"/>
      </right>
      <top style="thin">
        <color theme="7" tint="0.39997558519241921"/>
      </top>
      <bottom style="thin">
        <color theme="7" tint="0.39997558519241921"/>
      </bottom>
      <diagonal/>
    </border>
    <border>
      <left style="thin">
        <color theme="7" tint="0.39997558519241921"/>
      </left>
      <right/>
      <top/>
      <bottom style="thin">
        <color theme="7" tint="0.39997558519241921"/>
      </bottom>
      <diagonal/>
    </border>
    <border>
      <left/>
      <right style="thin">
        <color theme="7" tint="0.39997558519241921"/>
      </right>
      <top/>
      <bottom style="thin">
        <color theme="7" tint="0.39997558519241921"/>
      </bottom>
      <diagonal/>
    </border>
    <border>
      <left style="thin">
        <color theme="7" tint="0.39997558519241921"/>
      </left>
      <right/>
      <top style="thin">
        <color theme="7" tint="0.39997558519241921"/>
      </top>
      <bottom/>
      <diagonal/>
    </border>
    <border>
      <left style="thin">
        <color theme="7" tint="0.39997558519241921"/>
      </left>
      <right/>
      <top/>
      <bottom/>
      <diagonal/>
    </border>
    <border>
      <left/>
      <right style="thin">
        <color theme="7" tint="0.39997558519241921"/>
      </right>
      <top style="thin">
        <color theme="7" tint="0.39997558519241921"/>
      </top>
      <bottom/>
      <diagonal/>
    </border>
    <border>
      <left/>
      <right style="medium">
        <color rgb="FFFFFFFF"/>
      </right>
      <top/>
      <bottom/>
      <diagonal/>
    </border>
    <border>
      <left/>
      <right/>
      <top style="thin">
        <color theme="7" tint="0.39997558519241921"/>
      </top>
      <bottom style="thin">
        <color theme="7" tint="0.39997558519241921"/>
      </bottom>
      <diagonal/>
    </border>
  </borders>
  <cellStyleXfs count="1">
    <xf numFmtId="0" fontId="0" fillId="0" borderId="0"/>
  </cellStyleXfs>
  <cellXfs count="17">
    <xf numFmtId="0" fontId="0" fillId="0" borderId="0" xfId="0"/>
    <xf numFmtId="0" fontId="0" fillId="0" borderId="1" xfId="0" applyFont="1" applyBorder="1"/>
    <xf numFmtId="0" fontId="0" fillId="3" borderId="1" xfId="0" applyFont="1" applyFill="1" applyBorder="1"/>
    <xf numFmtId="0" fontId="1" fillId="2" borderId="2" xfId="0" applyFont="1" applyFill="1" applyBorder="1"/>
    <xf numFmtId="0" fontId="1" fillId="2" borderId="3" xfId="0" applyFont="1" applyFill="1" applyBorder="1"/>
    <xf numFmtId="0" fontId="0" fillId="3" borderId="4" xfId="0" applyFont="1" applyFill="1" applyBorder="1"/>
    <xf numFmtId="0" fontId="0" fillId="0" borderId="4" xfId="0" applyFont="1" applyBorder="1"/>
    <xf numFmtId="0" fontId="1" fillId="2" borderId="5" xfId="0" applyFont="1" applyFill="1" applyBorder="1"/>
    <xf numFmtId="0" fontId="0" fillId="0" borderId="6" xfId="0" applyFont="1" applyBorder="1"/>
    <xf numFmtId="164" fontId="0" fillId="0" borderId="0" xfId="0" applyNumberFormat="1"/>
    <xf numFmtId="0" fontId="0" fillId="0" borderId="0" xfId="0" applyNumberFormat="1"/>
    <xf numFmtId="0" fontId="2" fillId="4" borderId="7" xfId="0" applyFont="1" applyFill="1" applyBorder="1" applyAlignment="1">
      <alignment horizontal="left" vertical="top" wrapText="1"/>
    </xf>
    <xf numFmtId="0" fontId="3" fillId="4" borderId="0" xfId="0" applyFont="1" applyFill="1" applyAlignment="1">
      <alignment horizontal="left" vertical="top" wrapText="1"/>
    </xf>
    <xf numFmtId="0" fontId="3" fillId="4" borderId="7" xfId="0" applyFont="1" applyFill="1" applyBorder="1" applyAlignment="1">
      <alignment horizontal="left" vertical="top" wrapText="1"/>
    </xf>
    <xf numFmtId="164" fontId="0" fillId="0" borderId="8" xfId="0" applyNumberFormat="1" applyFont="1" applyBorder="1"/>
    <xf numFmtId="0" fontId="4" fillId="0" borderId="0" xfId="0" applyFont="1"/>
    <xf numFmtId="14" fontId="0" fillId="0" borderId="0" xfId="0" applyNumberFormat="1"/>
  </cellXfs>
  <cellStyles count="1">
    <cellStyle name="Normal" xfId="0" builtinId="0"/>
  </cellStyles>
  <dxfs count="4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yyyy\-mm\-dd;@"/>
    </dxf>
    <dxf>
      <numFmt numFmtId="0" formatCode="General"/>
    </dxf>
    <dxf>
      <numFmt numFmtId="19" formatCode="d/m/yyyy"/>
    </dxf>
    <dxf>
      <font>
        <b val="0"/>
        <i val="0"/>
        <strike val="0"/>
        <condense val="0"/>
        <extend val="0"/>
        <outline val="0"/>
        <shadow val="0"/>
        <u val="none"/>
        <vertAlign val="baseline"/>
        <sz val="11"/>
        <color theme="1"/>
        <name val="Calibri"/>
        <scheme val="minor"/>
      </font>
      <border diagonalUp="0" diagonalDown="0">
        <left style="thin">
          <color theme="7" tint="0.39997558519241921"/>
        </left>
        <right/>
        <top style="thin">
          <color theme="7"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style="thin">
          <color theme="7" tint="0.39997558519241921"/>
        </right>
        <top style="thin">
          <color theme="7" tint="0.39997558519241921"/>
        </top>
        <bottom style="thin">
          <color theme="7" tint="0.39997558519241921"/>
        </bottom>
        <vertical/>
        <horizontal/>
      </border>
    </dxf>
    <dxf>
      <border outline="0">
        <right style="thin">
          <color theme="7" tint="0.39997558519241921"/>
        </right>
        <top style="thin">
          <color theme="7" tint="0.39997558519241921"/>
        </top>
        <bottom style="thin">
          <color theme="7" tint="0.39997558519241921"/>
        </bottom>
      </border>
    </dxf>
    <dxf>
      <numFmt numFmtId="0" formatCode="General"/>
    </dxf>
    <dxf>
      <numFmt numFmtId="164" formatCode="yyyy\-mm\-dd;@"/>
    </dxf>
    <dxf>
      <numFmt numFmtId="164" formatCode="yyyy\-mm\-dd;@"/>
    </dxf>
    <dxf>
      <numFmt numFmtId="0" formatCode="General"/>
    </dxf>
    <dxf>
      <numFmt numFmtId="164" formatCode="yyyy\-mm\-dd;@"/>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fill>
        <patternFill patternType="solid">
          <fgColor theme="7" tint="0.79998168889431442"/>
          <bgColor theme="7" tint="0.79998168889431442"/>
        </patternFill>
      </fill>
      <border diagonalUp="0" diagonalDown="0">
        <left style="thin">
          <color theme="7" tint="0.39997558519241921"/>
        </left>
        <right/>
        <top style="thin">
          <color theme="7" tint="0.39997558519241921"/>
        </top>
        <bottom/>
        <vertical/>
        <horizontal/>
      </border>
    </dxf>
    <dxf>
      <numFmt numFmtId="0" formatCode="General"/>
    </dxf>
    <dxf>
      <font>
        <b/>
        <i val="0"/>
        <strike val="0"/>
        <condense val="0"/>
        <extend val="0"/>
        <outline val="0"/>
        <shadow val="0"/>
        <u val="none"/>
        <vertAlign val="baseline"/>
        <sz val="10"/>
        <color rgb="FF000000"/>
        <name val="Arial"/>
        <scheme val="none"/>
      </font>
      <fill>
        <patternFill patternType="solid">
          <fgColor indexed="64"/>
          <bgColor rgb="FFFFFFFF"/>
        </patternFill>
      </fill>
      <alignment horizontal="left" vertical="top" textRotation="0" wrapText="1" indent="0" justifyLastLine="0" shrinkToFit="0" readingOrder="0"/>
      <border diagonalUp="0" diagonalDown="0" outline="0">
        <left style="medium">
          <color rgb="FFFFFFFF"/>
        </left>
        <right style="medium">
          <color rgb="FFFFFFFF"/>
        </right>
        <top/>
        <bottom/>
      </border>
    </dxf>
    <dxf>
      <font>
        <b val="0"/>
        <i val="0"/>
        <strike val="0"/>
        <condense val="0"/>
        <extend val="0"/>
        <outline val="0"/>
        <shadow val="0"/>
        <u val="none"/>
        <vertAlign val="baseline"/>
        <sz val="11"/>
        <color theme="1"/>
        <name val="Calibri"/>
        <scheme val="minor"/>
      </font>
      <border diagonalUp="0" diagonalDown="0">
        <left style="thin">
          <color theme="7" tint="0.39997558519241921"/>
        </left>
        <right/>
        <top style="thin">
          <color theme="7"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style="thin">
          <color theme="7" tint="0.39997558519241921"/>
        </right>
        <top style="thin">
          <color theme="7" tint="0.39997558519241921"/>
        </top>
        <bottom style="thin">
          <color theme="7" tint="0.39997558519241921"/>
        </bottom>
        <vertical/>
        <horizontal/>
      </border>
    </dxf>
    <dxf>
      <border outline="0">
        <right style="thin">
          <color theme="7" tint="0.39997558519241921"/>
        </right>
        <top style="thin">
          <color theme="7" tint="0.39997558519241921"/>
        </top>
        <bottom style="thin">
          <color theme="7" tint="0.39997558519241921"/>
        </bottom>
      </border>
    </dxf>
    <dxf>
      <font>
        <b val="0"/>
        <i val="0"/>
        <strike val="0"/>
        <condense val="0"/>
        <extend val="0"/>
        <outline val="0"/>
        <shadow val="0"/>
        <u val="none"/>
        <vertAlign val="baseline"/>
        <sz val="11"/>
        <color theme="1"/>
        <name val="Calibri"/>
        <scheme val="minor"/>
      </font>
      <border diagonalUp="0" diagonalDown="0">
        <left style="thin">
          <color theme="7" tint="0.39997558519241921"/>
        </left>
        <right/>
        <top style="thin">
          <color theme="7"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style="thin">
          <color theme="7" tint="0.39997558519241921"/>
        </right>
        <top style="thin">
          <color theme="7" tint="0.39997558519241921"/>
        </top>
        <bottom style="thin">
          <color theme="7" tint="0.39997558519241921"/>
        </bottom>
        <vertical/>
        <horizontal/>
      </border>
    </dxf>
    <dxf>
      <border outline="0">
        <right style="thin">
          <color theme="7" tint="0.39997558519241921"/>
        </right>
        <top style="thin">
          <color theme="7" tint="0.39997558519241921"/>
        </top>
        <bottom style="thin">
          <color theme="7" tint="0.39997558519241921"/>
        </bottom>
      </border>
    </dxf>
    <dxf>
      <font>
        <b val="0"/>
        <i val="0"/>
        <strike val="0"/>
        <condense val="0"/>
        <extend val="0"/>
        <outline val="0"/>
        <shadow val="0"/>
        <u val="none"/>
        <vertAlign val="baseline"/>
        <sz val="11"/>
        <color theme="1"/>
        <name val="Calibri"/>
        <scheme val="minor"/>
      </font>
      <border diagonalUp="0" diagonalDown="0">
        <left style="thin">
          <color theme="7" tint="0.39997558519241921"/>
        </left>
        <right/>
        <top style="thin">
          <color theme="7"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style="thin">
          <color theme="7" tint="0.39997558519241921"/>
        </right>
        <top style="thin">
          <color theme="7" tint="0.39997558519241921"/>
        </top>
        <bottom style="thin">
          <color theme="7" tint="0.39997558519241921"/>
        </bottom>
        <vertical/>
        <horizontal/>
      </border>
    </dxf>
    <dxf>
      <border outline="0">
        <right style="thin">
          <color theme="7" tint="0.39997558519241921"/>
        </right>
        <top style="thin">
          <color theme="7" tint="0.39997558519241921"/>
        </top>
        <bottom style="thin">
          <color theme="7" tint="0.39997558519241921"/>
        </bottom>
      </border>
    </dxf>
    <dxf>
      <font>
        <b val="0"/>
        <i val="0"/>
        <strike val="0"/>
        <condense val="0"/>
        <extend val="0"/>
        <outline val="0"/>
        <shadow val="0"/>
        <u val="none"/>
        <vertAlign val="baseline"/>
        <sz val="11"/>
        <color theme="1"/>
        <name val="Calibri"/>
        <scheme val="minor"/>
      </font>
      <border diagonalUp="0" diagonalDown="0">
        <left style="thin">
          <color theme="7" tint="0.39997558519241921"/>
        </left>
        <right/>
        <top style="thin">
          <color theme="7"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style="thin">
          <color theme="7" tint="0.39997558519241921"/>
        </right>
        <top style="thin">
          <color theme="7" tint="0.39997558519241921"/>
        </top>
        <bottom style="thin">
          <color theme="7" tint="0.39997558519241921"/>
        </bottom>
        <vertical/>
        <horizontal/>
      </border>
    </dxf>
    <dxf>
      <border outline="0">
        <right style="thin">
          <color theme="7" tint="0.39997558519241921"/>
        </right>
        <top style="thin">
          <color theme="7" tint="0.39997558519241921"/>
        </top>
        <bottom style="thin">
          <color theme="7" tint="0.39997558519241921"/>
        </bottom>
      </border>
    </dxf>
    <dxf>
      <border outline="0">
        <top style="thin">
          <color theme="7" tint="0.39997558519241921"/>
        </top>
      </border>
    </dxf>
    <dxf>
      <border outline="0">
        <bottom style="thin">
          <color theme="7" tint="0.39997558519241921"/>
        </bottom>
      </border>
    </dxf>
    <dxf>
      <font>
        <b/>
        <i val="0"/>
        <strike val="0"/>
        <condense val="0"/>
        <extend val="0"/>
        <outline val="0"/>
        <shadow val="0"/>
        <u val="none"/>
        <vertAlign val="baseline"/>
        <sz val="11"/>
        <color theme="0"/>
        <name val="Calibri"/>
        <scheme val="minor"/>
      </font>
      <fill>
        <patternFill patternType="solid">
          <fgColor theme="7"/>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Nombres" displayName="Nombres" ref="A1:B14" totalsRowShown="0">
  <autoFilter ref="A1:B14"/>
  <tableColumns count="2">
    <tableColumn id="1" name="index"/>
    <tableColumn id="2" name="Nombre"/>
  </tableColumns>
  <tableStyleInfo name="TableStyleMedium5" showFirstColumn="0" showLastColumn="0" showRowStripes="1" showColumnStripes="0"/>
</table>
</file>

<file path=xl/tables/table10.xml><?xml version="1.0" encoding="utf-8"?>
<table xmlns="http://schemas.openxmlformats.org/spreadsheetml/2006/main" id="15" name="gender" displayName="gender" ref="AB1:AC4" totalsRowShown="0">
  <autoFilter ref="AB1:AC4"/>
  <tableColumns count="2">
    <tableColumn id="1" name="index"/>
    <tableColumn id="2" name="gender"/>
  </tableColumns>
  <tableStyleInfo name="TableStyleMedium5" showFirstColumn="0" showLastColumn="0" showRowStripes="1" showColumnStripes="0"/>
</table>
</file>

<file path=xl/tables/table11.xml><?xml version="1.0" encoding="utf-8"?>
<table xmlns="http://schemas.openxmlformats.org/spreadsheetml/2006/main" id="16" name="departamento" displayName="departamento" ref="AE1:AF6" totalsRowShown="0">
  <autoFilter ref="AE1:AF6"/>
  <tableColumns count="2">
    <tableColumn id="1" name="index"/>
    <tableColumn id="2" name="gender"/>
  </tableColumns>
  <tableStyleInfo name="TableStyleMedium5" showFirstColumn="0" showLastColumn="0" showRowStripes="1" showColumnStripes="0"/>
</table>
</file>

<file path=xl/tables/table12.xml><?xml version="1.0" encoding="utf-8"?>
<table xmlns="http://schemas.openxmlformats.org/spreadsheetml/2006/main" id="3" name="paciente_tabla" displayName="paciente_tabla" ref="A1:U12" totalsRowShown="0" headerRowDxfId="32">
  <autoFilter ref="A1:U12"/>
  <tableColumns count="21">
    <tableColumn id="1" name="RowID"/>
    <tableColumn id="2" name="PatientID">
      <calculatedColumnFormula>RANDBETWEEN(100000000,999999999)</calculatedColumnFormula>
    </tableColumn>
    <tableColumn id="3" name="Forename">
      <calculatedColumnFormula>VLOOKUP(RANDBETWEEN(0,9),Nombres[],2,FALSE)</calculatedColumnFormula>
    </tableColumn>
    <tableColumn id="4" name="MiddleName">
      <calculatedColumnFormula>VLOOKUP(RANDBETWEEN(0,9),Nombres[],2,FALSE)</calculatedColumnFormula>
    </tableColumn>
    <tableColumn id="5" name="FirstSurname">
      <calculatedColumnFormula>VLOOKUP(RANDBETWEEN(0,9),Apellidos[],2,FALSE)</calculatedColumnFormula>
    </tableColumn>
    <tableColumn id="6" name="SecondSurname">
      <calculatedColumnFormula>VLOOKUP(RANDBETWEEN(0,9),Apellidos[],2,FALSE)</calculatedColumnFormula>
    </tableColumn>
    <tableColumn id="7" name="Email" dataDxfId="31">
      <calculatedColumnFormula>paciente_tabla[[#This Row],[FirstSurname]]&amp;"@"&amp;paciente_tabla[[#This Row],[CompanyID]]&amp;".com"</calculatedColumnFormula>
    </tableColumn>
    <tableColumn id="8" name="Phone" dataDxfId="25">
      <calculatedColumnFormula>RANDBETWEEN(80000000,89999999)</calculatedColumnFormula>
    </tableColumn>
    <tableColumn id="9" name="BirthDate" dataDxfId="16">
      <calculatedColumnFormula>DATE(RANDBETWEEN(2015,2017),RANDBETWEEN(1,12),RANDBETWEEN(1,30))</calculatedColumnFormula>
    </tableColumn>
    <tableColumn id="10" name="JoinDate">
      <calculatedColumnFormula>DATE(RANDBETWEEN(2015,2017),RANDBETWEEN(1,12),RANDBETWEEN(1,30))</calculatedColumnFormula>
    </tableColumn>
    <tableColumn id="11" name="Gender" dataDxfId="12">
      <calculatedColumnFormula>VLOOKUP(RANDBETWEEN(0,2),gender[],2,FALSE)</calculatedColumnFormula>
    </tableColumn>
    <tableColumn id="12" name="Address" dataDxfId="13">
      <calculatedColumnFormula>VLOOKUP(RANDBETWEEN(0,9),direccion[],2,FALSE)</calculatedColumnFormula>
    </tableColumn>
    <tableColumn id="13" name="CompanyID">
      <calculatedColumnFormula>VLOOKUP(RANDBETWEEN(0,9),company[],2,FALSE)</calculatedColumnFormula>
    </tableColumn>
    <tableColumn id="14" name="Department" dataDxfId="8">
      <calculatedColumnFormula>VLOOKUP(RANDBETWEEN(0,4),departamento[],2,FALSE)</calculatedColumnFormula>
    </tableColumn>
    <tableColumn id="15" name="Site" dataDxfId="7">
      <calculatedColumnFormula>VLOOKUP(RANDBETWEEN(0,9),direccion[],2,FALSE)</calculatedColumnFormula>
    </tableColumn>
    <tableColumn id="16" name="Status" dataDxfId="9">
      <calculatedColumnFormula>VLOOKUP(RANDBETWEEN(0,1),valido[],2,FALSE)</calculatedColumnFormula>
    </tableColumn>
    <tableColumn id="17" name="Income" dataDxfId="6">
      <calculatedColumnFormula>RANDBETWEEN(400000,1000000)</calculatedColumnFormula>
    </tableColumn>
    <tableColumn id="18" name="ModDate" dataDxfId="24">
      <calculatedColumnFormula>DATE(RANDBETWEEN(2015,2017),RANDBETWEEN(1,12),RANDBETWEEN(1,30))</calculatedColumnFormula>
    </tableColumn>
    <tableColumn id="19" name="ModifierID" dataDxfId="11">
      <calculatedColumnFormula>VLOOKUP(RANDBETWEEN(0,9),users[],2,FALSE)</calculatedColumnFormula>
    </tableColumn>
    <tableColumn id="20" name="LastIP" dataDxfId="1">
      <calculatedColumnFormula>RANDBETWEEN(100,255)&amp;"."&amp;RANDBETWEEN(100,255)&amp;"."&amp;RANDBETWEEN(100,255)&amp;"."&amp;RANDBETWEEN(1,30)</calculatedColumnFormula>
    </tableColumn>
    <tableColumn id="21" name="FFD"/>
  </tableColumns>
  <tableStyleInfo name="TableStyleMedium5" showFirstColumn="0" showLastColumn="0" showRowStripes="1" showColumnStripes="0"/>
</table>
</file>

<file path=xl/tables/table13.xml><?xml version="1.0" encoding="utf-8"?>
<table xmlns="http://schemas.openxmlformats.org/spreadsheetml/2006/main" id="8" name="Tabla8" displayName="Tabla8" ref="A1:J11" totalsRowShown="0">
  <autoFilter ref="A1:J11"/>
  <tableColumns count="10">
    <tableColumn id="1" name="RowID"/>
    <tableColumn id="2" name="CompanyID" dataDxfId="30">
      <calculatedColumnFormula>VLOOKUP(Tabla8[[#This Row],[RowID]],company[],2,FALSE)</calculatedColumnFormula>
    </tableColumn>
    <tableColumn id="3" name="Phone">
      <calculatedColumnFormula>RANDBETWEEN(80000000,89999999)</calculatedColumnFormula>
    </tableColumn>
    <tableColumn id="4" name="Email" dataDxfId="29">
      <calculatedColumnFormula>Tabla8[[#This Row],[CompanyID]]&amp;"@"&amp;Tabla8[[#This Row],[CompanyID]]&amp;".com"</calculatedColumnFormula>
    </tableColumn>
    <tableColumn id="5" name="Address" dataDxfId="28">
      <calculatedColumnFormula>VLOOKUP(RANDBETWEEN(0,9),direccion[],2,FALSE)</calculatedColumnFormula>
    </tableColumn>
    <tableColumn id="6" name="Status" dataDxfId="27">
      <calculatedColumnFormula>VLOOKUP(RANDBETWEEN(0,1),valido[],2,FALSE)</calculatedColumnFormula>
    </tableColumn>
    <tableColumn id="7" name="LastMod" dataDxfId="26">
      <calculatedColumnFormula>DATE(RANDBETWEEN(2015,2017),RANDBETWEEN(1,12),RANDBETWEEN(1,30))</calculatedColumnFormula>
    </tableColumn>
    <tableColumn id="8" name="ModifierID" dataDxfId="10">
      <calculatedColumnFormula>VLOOKUP(RANDBETWEEN(0,9),users[],2,FALSE)</calculatedColumnFormula>
    </tableColumn>
    <tableColumn id="9" name="LastIP" dataDxfId="0">
      <calculatedColumnFormula>RANDBETWEEN(100,255)&amp;"."&amp;RANDBETWEEN(100,255)&amp;"."&amp;RANDBETWEEN(100,255)&amp;"."&amp;RANDBETWEEN(1,30)</calculatedColumnFormula>
    </tableColumn>
    <tableColumn id="10" name="FFD"/>
  </tableColumns>
  <tableStyleInfo name="TableStyleMedium5" showFirstColumn="0" showLastColumn="0" showRowStripes="1" showColumnStripes="0"/>
</table>
</file>

<file path=xl/tables/table14.xml><?xml version="1.0" encoding="utf-8"?>
<table xmlns="http://schemas.openxmlformats.org/spreadsheetml/2006/main" id="4" name="users" displayName="users" ref="A1:P14" totalsRowShown="0">
  <autoFilter ref="A1:P14"/>
  <tableColumns count="16">
    <tableColumn id="1" name="RowID"/>
    <tableColumn id="2" name="UserID">
      <calculatedColumnFormula>RANDBETWEEN(100000000,999999999)</calculatedColumnFormula>
    </tableColumn>
    <tableColumn id="3" name="PassHash">
      <calculatedColumnFormula>RANDBETWEEN(1000000,9999999)</calculatedColumnFormula>
    </tableColumn>
    <tableColumn id="4" name="Forename">
      <calculatedColumnFormula>VLOOKUP(RANDBETWEEN(0,12),Nombres[],2,FALSE)</calculatedColumnFormula>
    </tableColumn>
    <tableColumn id="5" name="MiddleName">
      <calculatedColumnFormula>VLOOKUP(RANDBETWEEN(0,12),Nombres[],2,FALSE)</calculatedColumnFormula>
    </tableColumn>
    <tableColumn id="6" name="FirstSurname">
      <calculatedColumnFormula>VLOOKUP(RANDBETWEEN(0,9),Apellidos[],2,FALSE)</calculatedColumnFormula>
    </tableColumn>
    <tableColumn id="7" name="SecondSurname">
      <calculatedColumnFormula>VLOOKUP(RANDBETWEEN(0,9),Apellidos[],2,FALSE)</calculatedColumnFormula>
    </tableColumn>
    <tableColumn id="8" name="Email">
      <calculatedColumnFormula>F2&amp;"@"&amp;K2&amp;".com"</calculatedColumnFormula>
    </tableColumn>
    <tableColumn id="9" name="Phone">
      <calculatedColumnFormula>RANDBETWEEN(80000000,89999999)</calculatedColumnFormula>
    </tableColumn>
    <tableColumn id="10" name="UserGroup">
      <calculatedColumnFormula>VLOOKUP(RANDBETWEEN(0,6),UserGroup[],2,FALSE)</calculatedColumnFormula>
    </tableColumn>
    <tableColumn id="11" name="CompanyID">
      <calculatedColumnFormula>VLOOKUP(RANDBETWEEN(0,9),company[],2,FALSE)</calculatedColumnFormula>
    </tableColumn>
    <tableColumn id="12" name="Status">
      <calculatedColumnFormula>VLOOKUP(RANDBETWEEN(0,1),valido[],2,FALSE)</calculatedColumnFormula>
    </tableColumn>
    <tableColumn id="13" name="LastMod" dataDxfId="23">
      <calculatedColumnFormula>DATE(RANDBETWEEN(2015,2017),RANDBETWEEN(1,12),RANDBETWEEN(1,30))</calculatedColumnFormula>
    </tableColumn>
    <tableColumn id="14" name="ModifierID" dataDxfId="3">
      <calculatedColumnFormula>VLOOKUP(RANDBETWEEN(0,9),users[],2,FALSE)</calculatedColumnFormula>
    </tableColumn>
    <tableColumn id="15" name="LastIP" dataDxfId="4">
      <calculatedColumnFormula>RANDBETWEEN(100,255)&amp;"."&amp;RANDBETWEEN(100,255)&amp;"."&amp;RANDBETWEEN(100,255)&amp;"."&amp;RANDBETWEEN(1,30)</calculatedColumnFormula>
    </tableColumn>
    <tableColumn id="16" name="FF"/>
  </tableColumns>
  <tableStyleInfo name="TableStyleMedium5" showFirstColumn="0" showLastColumn="0" showRowStripes="1" showColumnStripes="0"/>
</table>
</file>

<file path=xl/tables/table15.xml><?xml version="1.0" encoding="utf-8"?>
<table xmlns="http://schemas.openxmlformats.org/spreadsheetml/2006/main" id="11" name="evaluationconst" displayName="evaluationconst" ref="A1:X12" totalsRowShown="0">
  <autoFilter ref="A1:X12"/>
  <tableColumns count="24">
    <tableColumn id="1" name="RowID"/>
    <tableColumn id="2" name="PatientID">
      <calculatedColumnFormula>VLOOKUP(A2,paciente_tabla[],2,FALSE)</calculatedColumnFormula>
    </tableColumn>
    <tableColumn id="3" name="APP_Hypertension" dataDxfId="22">
      <calculatedColumnFormula>RANDBETWEEN(200,999)</calculatedColumnFormula>
    </tableColumn>
    <tableColumn id="4" name="APP_Diabetes">
      <calculatedColumnFormula>RANDBETWEEN(200,999)</calculatedColumnFormula>
    </tableColumn>
    <tableColumn id="5" name="APP_Cardiomyopathy">
      <calculatedColumnFormula>RANDBETWEEN(200,999)</calculatedColumnFormula>
    </tableColumn>
    <tableColumn id="6" name="APP_Obesity">
      <calculatedColumnFormula>RANDBETWEEN(200,999)</calculatedColumnFormula>
    </tableColumn>
    <tableColumn id="7" name="APP_Dyslipidemia">
      <calculatedColumnFormula>RANDBETWEEN(200,999)</calculatedColumnFormula>
    </tableColumn>
    <tableColumn id="8" name="APP_Sedentarism">
      <calculatedColumnFormula>RANDBETWEEN(200,999)</calculatedColumnFormula>
    </tableColumn>
    <tableColumn id="9" name="APP_Depression">
      <calculatedColumnFormula>RANDBETWEEN(200,999)</calculatedColumnFormula>
    </tableColumn>
    <tableColumn id="10" name="APP_Alcohol">
      <calculatedColumnFormula>RANDBETWEEN(200,999)</calculatedColumnFormula>
    </tableColumn>
    <tableColumn id="11" name="APP_Tobacco">
      <calculatedColumnFormula>RANDBETWEEN(200,999)</calculatedColumnFormula>
    </tableColumn>
    <tableColumn id="12" name="APP_Cmmnt" dataDxfId="17">
      <calculatedColumnFormula>VLOOKUP(RANDBETWEEN(0,9),text[],2,FALSE)</calculatedColumnFormula>
    </tableColumn>
    <tableColumn id="13" name="APNP_Cmmnt">
      <calculatedColumnFormula>VLOOKUP(RANDBETWEEN(0,9),text[],2,FALSE)</calculatedColumnFormula>
    </tableColumn>
    <tableColumn id="14" name="AQX_Cmmnt">
      <calculatedColumnFormula>VLOOKUP(RANDBETWEEN(0,9),text[],2,FALSE)</calculatedColumnFormula>
    </tableColumn>
    <tableColumn id="15" name="MED_Cmmnt">
      <calculatedColumnFormula>VLOOKUP(RANDBETWEEN(0,9),text[],2,FALSE)</calculatedColumnFormula>
    </tableColumn>
    <tableColumn id="16" name="INJ_Cmmnt">
      <calculatedColumnFormula>VLOOKUP(RANDBETWEEN(0,9),text[],2,FALSE)</calculatedColumnFormula>
    </tableColumn>
    <tableColumn id="17" name="Quest_Cmmnt">
      <calculatedColumnFormula>VLOOKUP(RANDBETWEEN(0,9),text[],2,FALSE)</calculatedColumnFormula>
    </tableColumn>
    <tableColumn id="18" name="Ind_Cmmnt">
      <calculatedColumnFormula>VLOOKUP(RANDBETWEEN(0,9),text[],2,FALSE)</calculatedColumnFormula>
    </tableColumn>
    <tableColumn id="19" name="Ntrtn_Cmmnt">
      <calculatedColumnFormula>VLOOKUP(RANDBETWEEN(0,9),text[],2,FALSE)</calculatedColumnFormula>
    </tableColumn>
    <tableColumn id="20" name="PhysThrpy_Cmmnt">
      <calculatedColumnFormula>VLOOKUP(RANDBETWEEN(0,9),text[],2,FALSE)</calculatedColumnFormula>
    </tableColumn>
    <tableColumn id="21" name="ModDate">
      <calculatedColumnFormula>DATE(RANDBETWEEN(2015,2017),RANDBETWEEN(1,12),RANDBETWEEN(1,30))</calculatedColumnFormula>
    </tableColumn>
    <tableColumn id="22" name="ModifierID" dataDxfId="15">
      <calculatedColumnFormula>VLOOKUP(RANDBETWEEN(0,9),users[],2,FALSE)</calculatedColumnFormula>
    </tableColumn>
    <tableColumn id="23" name="LastIP" dataDxfId="5">
      <calculatedColumnFormula>RANDBETWEEN(100,255)&amp;"."&amp;RANDBETWEEN(100,255)&amp;"."&amp;RANDBETWEEN(100,255)&amp;"."&amp;RANDBETWEEN(1,30)</calculatedColumnFormula>
    </tableColumn>
    <tableColumn id="24" name="FFD"/>
  </tableColumns>
  <tableStyleInfo name="TableStyleMedium5" showFirstColumn="0" showLastColumn="0" showRowStripes="1" showColumnStripes="0"/>
</table>
</file>

<file path=xl/tables/table16.xml><?xml version="1.0" encoding="utf-8"?>
<table xmlns="http://schemas.openxmlformats.org/spreadsheetml/2006/main" id="13" name="Tabla13" displayName="Tabla13" ref="A1:I100" totalsRowShown="0">
  <autoFilter ref="A1:I100"/>
  <tableColumns count="9">
    <tableColumn id="1" name="RowID"/>
    <tableColumn id="2" name="PatientID">
      <calculatedColumnFormula>VLOOKUP(RANDBETWEEN(0,10),paciente_tabla[],2,FALSE)</calculatedColumnFormula>
    </tableColumn>
    <tableColumn id="3" name="Test">
      <calculatedColumnFormula>VLOOKUP(RANDBETWEEN(0,9),Tests[],2,FALSE)</calculatedColumnFormula>
    </tableColumn>
    <tableColumn id="4" name="Value">
      <calculatedColumnFormula>RANDBETWEEN(200,400)</calculatedColumnFormula>
    </tableColumn>
    <tableColumn id="5" name="Unit">
      <calculatedColumnFormula>VLOOKUP(RANDBETWEEN(0,3),units[],2,FALSE)</calculatedColumnFormula>
    </tableColumn>
    <tableColumn id="6" name="ModDate" dataDxfId="18">
      <calculatedColumnFormula>DATE(RANDBETWEEN(2015,2017),RANDBETWEEN(1,12),RANDBETWEEN(1,30))</calculatedColumnFormula>
    </tableColumn>
    <tableColumn id="7" name="ModifierID" dataDxfId="14">
      <calculatedColumnFormula>VLOOKUP(RANDBETWEEN(0,9),users[],2,FALSE)</calculatedColumnFormula>
    </tableColumn>
    <tableColumn id="8" name="LastIP" dataDxfId="2">
      <calculatedColumnFormula>RANDBETWEEN(100,255)&amp;"."&amp;RANDBETWEEN(100,255)&amp;"."&amp;RANDBETWEEN(100,255)&amp;"."&amp;RANDBETWEEN(1,30)</calculatedColumnFormula>
    </tableColumn>
    <tableColumn id="9" name="FFD"/>
  </tableColumns>
  <tableStyleInfo name="TableStyleMedium5" showFirstColumn="0" showLastColumn="0" showRowStripes="1" showColumnStripes="0"/>
</table>
</file>

<file path=xl/tables/table2.xml><?xml version="1.0" encoding="utf-8"?>
<table xmlns="http://schemas.openxmlformats.org/spreadsheetml/2006/main" id="5" name="Apellidos" displayName="Apellidos" ref="D1:E11" totalsRowShown="0" headerRowDxfId="47" headerRowBorderDxfId="46" tableBorderDxfId="45">
  <autoFilter ref="D1:E11"/>
  <tableColumns count="2">
    <tableColumn id="1" name="index"/>
    <tableColumn id="2" name="Nombre"/>
  </tableColumns>
  <tableStyleInfo name="TableStyleMedium5" showFirstColumn="0" showLastColumn="0" showRowStripes="1" showColumnStripes="0"/>
</table>
</file>

<file path=xl/tables/table3.xml><?xml version="1.0" encoding="utf-8"?>
<table xmlns="http://schemas.openxmlformats.org/spreadsheetml/2006/main" id="6" name="Tests" displayName="Tests" ref="G1:H11" totalsRowShown="0" tableBorderDxfId="44">
  <autoFilter ref="G1:H11"/>
  <tableColumns count="2">
    <tableColumn id="1" name="index" dataDxfId="43"/>
    <tableColumn id="2" name="Test" dataDxfId="42"/>
  </tableColumns>
  <tableStyleInfo name="TableStyleMedium5" showFirstColumn="0" showLastColumn="0" showRowStripes="1" showColumnStripes="0"/>
</table>
</file>

<file path=xl/tables/table4.xml><?xml version="1.0" encoding="utf-8"?>
<table xmlns="http://schemas.openxmlformats.org/spreadsheetml/2006/main" id="7" name="company" displayName="company" ref="J1:K11" totalsRowShown="0" tableBorderDxfId="41">
  <autoFilter ref="J1:K11"/>
  <tableColumns count="2">
    <tableColumn id="1" name="index" dataDxfId="40"/>
    <tableColumn id="2" name="company" dataDxfId="39"/>
  </tableColumns>
  <tableStyleInfo name="TableStyleMedium5" showFirstColumn="0" showLastColumn="0" showRowStripes="1" showColumnStripes="0"/>
</table>
</file>

<file path=xl/tables/table5.xml><?xml version="1.0" encoding="utf-8"?>
<table xmlns="http://schemas.openxmlformats.org/spreadsheetml/2006/main" id="9" name="direccion" displayName="direccion" ref="M1:N11" totalsRowShown="0" tableBorderDxfId="38">
  <autoFilter ref="M1:N11"/>
  <tableColumns count="2">
    <tableColumn id="1" name="index" dataDxfId="37"/>
    <tableColumn id="2" name="company" dataDxfId="36"/>
  </tableColumns>
  <tableStyleInfo name="TableStyleMedium5" showFirstColumn="0" showLastColumn="0" showRowStripes="1" showColumnStripes="0"/>
</table>
</file>

<file path=xl/tables/table6.xml><?xml version="1.0" encoding="utf-8"?>
<table xmlns="http://schemas.openxmlformats.org/spreadsheetml/2006/main" id="10" name="valido" displayName="valido" ref="P1:Q3" totalsRowShown="0" tableBorderDxfId="35">
  <autoFilter ref="P1:Q3"/>
  <tableColumns count="2">
    <tableColumn id="1" name="index" dataDxfId="34"/>
    <tableColumn id="2" name="estatus" dataDxfId="33"/>
  </tableColumns>
  <tableStyleInfo name="TableStyleMedium5" showFirstColumn="0" showLastColumn="0" showRowStripes="1" showColumnStripes="0"/>
</table>
</file>

<file path=xl/tables/table7.xml><?xml version="1.0" encoding="utf-8"?>
<table xmlns="http://schemas.openxmlformats.org/spreadsheetml/2006/main" id="2" name="UserGroup" displayName="UserGroup" ref="S1:T8" totalsRowShown="0">
  <autoFilter ref="S1:T8"/>
  <tableColumns count="2">
    <tableColumn id="1" name="index"/>
    <tableColumn id="2" name="UserGroup"/>
  </tableColumns>
  <tableStyleInfo name="TableStyleMedium5" showFirstColumn="0" showLastColumn="0" showRowStripes="1" showColumnStripes="0"/>
</table>
</file>

<file path=xl/tables/table8.xml><?xml version="1.0" encoding="utf-8"?>
<table xmlns="http://schemas.openxmlformats.org/spreadsheetml/2006/main" id="12" name="units" displayName="units" ref="V1:W5" totalsRowShown="0" tableBorderDxfId="21">
  <autoFilter ref="V1:W5"/>
  <tableColumns count="2">
    <tableColumn id="1" name="index" dataDxfId="20"/>
    <tableColumn id="2" name="Test" dataDxfId="19"/>
  </tableColumns>
  <tableStyleInfo name="TableStyleMedium5" showFirstColumn="0" showLastColumn="0" showRowStripes="1" showColumnStripes="0"/>
</table>
</file>

<file path=xl/tables/table9.xml><?xml version="1.0" encoding="utf-8"?>
<table xmlns="http://schemas.openxmlformats.org/spreadsheetml/2006/main" id="14" name="text" displayName="text" ref="Y1:Z11" totalsRowShown="0">
  <autoFilter ref="Y1:Z11"/>
  <tableColumns count="2">
    <tableColumn id="1" name="index"/>
    <tableColumn id="2" name="text"/>
  </tableColumns>
  <tableStyleInfo name="TableStyleMedium5"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table" Target="../tables/table1.xml"/><Relationship Id="rId1" Type="http://schemas.openxmlformats.org/officeDocument/2006/relationships/hyperlink" Target="http://sql49.hostinger.es/phpmyadmin/sql.php?db=u884088163_irixs&amp;table=Users&amp;sql_query=SELECT+%2A+FROM+%60Users%60%0AORDER+BY+%60Users%60.%60UserGroup%60+ASC&amp;session_max_rows=30&amp;token=be20cd7d6fd4832cf084d524b34def44" TargetMode="External"/><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8" Type="http://schemas.openxmlformats.org/officeDocument/2006/relationships/hyperlink" Target="http://sql49.hostinger.es/phpmyadmin/sql.php?db=u884088163_irixs&amp;table=Users&amp;sql_query=SELECT+%2A+FROM+%60Users%60%0AORDER+BY+%60Users%60.%60Email%60+ASC&amp;session_max_rows=30&amp;token=be20cd7d6fd4832cf084d524b34def44" TargetMode="External"/><Relationship Id="rId13" Type="http://schemas.openxmlformats.org/officeDocument/2006/relationships/hyperlink" Target="http://sql49.hostinger.es/phpmyadmin/sql.php?db=u884088163_irixs&amp;table=Users&amp;sql_query=SELECT+%2A+FROM+%60Users%60%0AORDER+BY+%60Users%60.%60LastMod%60+DESC&amp;session_max_rows=30&amp;token=be20cd7d6fd4832cf084d524b34def44" TargetMode="External"/><Relationship Id="rId3" Type="http://schemas.openxmlformats.org/officeDocument/2006/relationships/hyperlink" Target="http://sql49.hostinger.es/phpmyadmin/sql.php?db=u884088163_irixs&amp;table=Users&amp;sql_query=SELECT+%2A+FROM+%60Users%60%0AORDER+BY+%60Users%60.%60PassHash%60+ASC&amp;session_max_rows=30&amp;token=be20cd7d6fd4832cf084d524b34def44" TargetMode="External"/><Relationship Id="rId7" Type="http://schemas.openxmlformats.org/officeDocument/2006/relationships/hyperlink" Target="http://sql49.hostinger.es/phpmyadmin/sql.php?db=u884088163_irixs&amp;table=Users&amp;sql_query=SELECT+%2A+FROM+%60Users%60%0AORDER+BY+%60Users%60.%60SecondSurname%60+ASC&amp;session_max_rows=30&amp;token=be20cd7d6fd4832cf084d524b34def44" TargetMode="External"/><Relationship Id="rId12" Type="http://schemas.openxmlformats.org/officeDocument/2006/relationships/hyperlink" Target="http://sql49.hostinger.es/phpmyadmin/sql.php?db=u884088163_irixs&amp;table=Users&amp;sql_query=SELECT+%2A+FROM+%60Users%60%0AORDER+BY+%60Users%60.%60Status%60+ASC&amp;session_max_rows=30&amp;token=be20cd7d6fd4832cf084d524b34def44" TargetMode="External"/><Relationship Id="rId17" Type="http://schemas.openxmlformats.org/officeDocument/2006/relationships/table" Target="../tables/table14.xml"/><Relationship Id="rId2" Type="http://schemas.openxmlformats.org/officeDocument/2006/relationships/hyperlink" Target="http://sql49.hostinger.es/phpmyadmin/sql.php?db=u884088163_irixs&amp;table=Users&amp;sql_query=SELECT+%2A+FROM+%60Users%60%0AORDER+BY+%60Users%60.%60UserID%60+ASC&amp;session_max_rows=30&amp;token=be20cd7d6fd4832cf084d524b34def44" TargetMode="External"/><Relationship Id="rId16" Type="http://schemas.openxmlformats.org/officeDocument/2006/relationships/hyperlink" Target="http://sql49.hostinger.es/phpmyadmin/sql.php?db=u884088163_irixs&amp;table=Users&amp;sql_query=SELECT+%2A+FROM+%60Users%60%0AORDER+BY+%60Users%60.%60FFD%60+ASC&amp;session_max_rows=30&amp;token=be20cd7d6fd4832cf084d524b34def44" TargetMode="External"/><Relationship Id="rId1" Type="http://schemas.openxmlformats.org/officeDocument/2006/relationships/hyperlink" Target="http://sql49.hostinger.es/phpmyadmin/sql.php?db=u884088163_irixs&amp;table=Users&amp;sql_query=SELECT+%2A+FROM+%60Users%60%0AORDER+BY+%60Users%60.%60RowID%60+ASC&amp;session_max_rows=30&amp;token=be20cd7d6fd4832cf084d524b34def44" TargetMode="External"/><Relationship Id="rId6" Type="http://schemas.openxmlformats.org/officeDocument/2006/relationships/hyperlink" Target="http://sql49.hostinger.es/phpmyadmin/sql.php?db=u884088163_irixs&amp;table=Users&amp;sql_query=SELECT+%2A+FROM+%60Users%60%0AORDER+BY+%60Users%60.%60FirstSurname%60+ASC&amp;session_max_rows=30&amp;token=be20cd7d6fd4832cf084d524b34def44" TargetMode="External"/><Relationship Id="rId11" Type="http://schemas.openxmlformats.org/officeDocument/2006/relationships/hyperlink" Target="http://sql49.hostinger.es/phpmyadmin/sql.php?db=u884088163_irixs&amp;table=Users&amp;sql_query=SELECT+%2A+FROM+%60Users%60%0AORDER+BY+%60Users%60.%60CompanyID%60+ASC&amp;session_max_rows=30&amp;token=be20cd7d6fd4832cf084d524b34def44" TargetMode="External"/><Relationship Id="rId5" Type="http://schemas.openxmlformats.org/officeDocument/2006/relationships/hyperlink" Target="http://sql49.hostinger.es/phpmyadmin/sql.php?db=u884088163_irixs&amp;table=Users&amp;sql_query=SELECT+%2A+FROM+%60Users%60%0AORDER+BY+%60Users%60.%60MiddleName%60+ASC&amp;session_max_rows=30&amp;token=be20cd7d6fd4832cf084d524b34def44" TargetMode="External"/><Relationship Id="rId15" Type="http://schemas.openxmlformats.org/officeDocument/2006/relationships/hyperlink" Target="http://sql49.hostinger.es/phpmyadmin/sql.php?db=u884088163_irixs&amp;table=Users&amp;sql_query=SELECT+%2A+FROM+%60Users%60%0AORDER+BY+%60Users%60.%60LastIP%60+ASC&amp;session_max_rows=30&amp;token=be20cd7d6fd4832cf084d524b34def44" TargetMode="External"/><Relationship Id="rId10" Type="http://schemas.openxmlformats.org/officeDocument/2006/relationships/hyperlink" Target="http://sql49.hostinger.es/phpmyadmin/sql.php?db=u884088163_irixs&amp;table=Users&amp;sql_query=SELECT+%2A+FROM+%60Users%60%0AORDER+BY+%60Users%60.%60UserGroup%60+ASC&amp;session_max_rows=30&amp;token=be20cd7d6fd4832cf084d524b34def44" TargetMode="External"/><Relationship Id="rId4" Type="http://schemas.openxmlformats.org/officeDocument/2006/relationships/hyperlink" Target="http://sql49.hostinger.es/phpmyadmin/sql.php?db=u884088163_irixs&amp;table=Users&amp;sql_query=SELECT+%2A+FROM+%60Users%60%0AORDER+BY+%60Users%60.%60Forename%60+ASC&amp;session_max_rows=30&amp;token=be20cd7d6fd4832cf084d524b34def44" TargetMode="External"/><Relationship Id="rId9" Type="http://schemas.openxmlformats.org/officeDocument/2006/relationships/hyperlink" Target="http://sql49.hostinger.es/phpmyadmin/sql.php?db=u884088163_irixs&amp;table=Users&amp;sql_query=SELECT+%2A+FROM+%60Users%60%0AORDER+BY+%60Users%60.%60Phone%60+ASC&amp;session_max_rows=30&amp;token=be20cd7d6fd4832cf084d524b34def44" TargetMode="External"/><Relationship Id="rId14" Type="http://schemas.openxmlformats.org/officeDocument/2006/relationships/hyperlink" Target="http://sql49.hostinger.es/phpmyadmin/sql.php?db=u884088163_irixs&amp;table=Users&amp;sql_query=SELECT+%2A+FROM+%60Users%60%0AORDER+BY+%60Users%60.%60ModifierID%60+ASC&amp;session_max_rows=30&amp;token=be20cd7d6fd4832cf084d524b34def44"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4"/>
  <sheetViews>
    <sheetView tabSelected="1" workbookViewId="0">
      <selection activeCell="AE4" sqref="AE4"/>
    </sheetView>
  </sheetViews>
  <sheetFormatPr baseColWidth="10" defaultColWidth="11.42578125" defaultRowHeight="15" x14ac:dyDescent="0.25"/>
  <cols>
    <col min="1" max="3" width="12" customWidth="1"/>
    <col min="11" max="11" width="15.5703125" bestFit="1" customWidth="1"/>
    <col min="20" max="20" width="12.5703125" customWidth="1"/>
    <col min="26" max="26" width="10.7109375" customWidth="1"/>
  </cols>
  <sheetData>
    <row r="1" spans="1:32" x14ac:dyDescent="0.25">
      <c r="A1" t="s">
        <v>0</v>
      </c>
      <c r="B1" t="s">
        <v>1</v>
      </c>
      <c r="D1" s="3" t="s">
        <v>0</v>
      </c>
      <c r="E1" s="4" t="s">
        <v>1</v>
      </c>
      <c r="G1" s="4" t="s">
        <v>0</v>
      </c>
      <c r="H1" s="7" t="s">
        <v>2</v>
      </c>
      <c r="J1" s="4" t="s">
        <v>0</v>
      </c>
      <c r="K1" s="7" t="s">
        <v>3</v>
      </c>
      <c r="M1" s="4" t="s">
        <v>0</v>
      </c>
      <c r="N1" s="7" t="s">
        <v>3</v>
      </c>
      <c r="P1" s="4" t="s">
        <v>0</v>
      </c>
      <c r="Q1" s="7" t="s">
        <v>4</v>
      </c>
      <c r="S1" t="s">
        <v>0</v>
      </c>
      <c r="T1" t="s">
        <v>5</v>
      </c>
      <c r="V1" s="4" t="s">
        <v>0</v>
      </c>
      <c r="W1" s="7" t="s">
        <v>2</v>
      </c>
      <c r="Y1" t="s">
        <v>0</v>
      </c>
      <c r="Z1" t="s">
        <v>107</v>
      </c>
      <c r="AB1" t="s">
        <v>0</v>
      </c>
      <c r="AC1" t="s">
        <v>132</v>
      </c>
      <c r="AE1" t="s">
        <v>0</v>
      </c>
      <c r="AF1" t="s">
        <v>132</v>
      </c>
    </row>
    <row r="2" spans="1:32" x14ac:dyDescent="0.25">
      <c r="A2">
        <v>0</v>
      </c>
      <c r="B2" t="s">
        <v>6</v>
      </c>
      <c r="D2">
        <v>0</v>
      </c>
      <c r="E2" t="s">
        <v>7</v>
      </c>
      <c r="G2" s="2">
        <v>0</v>
      </c>
      <c r="H2" s="5" t="s">
        <v>8</v>
      </c>
      <c r="J2" s="2">
        <v>0</v>
      </c>
      <c r="K2" s="5" t="s">
        <v>9</v>
      </c>
      <c r="M2" s="2">
        <v>0</v>
      </c>
      <c r="N2" s="5" t="s">
        <v>10</v>
      </c>
      <c r="P2" s="2">
        <v>0</v>
      </c>
      <c r="Q2" s="5" t="s">
        <v>11</v>
      </c>
      <c r="S2">
        <v>0</v>
      </c>
      <c r="T2" t="s">
        <v>12</v>
      </c>
      <c r="V2" s="2">
        <v>0</v>
      </c>
      <c r="W2" s="5" t="s">
        <v>118</v>
      </c>
      <c r="Y2">
        <v>0</v>
      </c>
      <c r="Z2" t="s">
        <v>122</v>
      </c>
      <c r="AB2">
        <v>0</v>
      </c>
      <c r="AC2" t="s">
        <v>133</v>
      </c>
      <c r="AE2">
        <v>0</v>
      </c>
      <c r="AF2" t="s">
        <v>136</v>
      </c>
    </row>
    <row r="3" spans="1:32" x14ac:dyDescent="0.25">
      <c r="A3">
        <v>1</v>
      </c>
      <c r="B3" t="s">
        <v>13</v>
      </c>
      <c r="D3">
        <v>1</v>
      </c>
      <c r="E3" t="s">
        <v>14</v>
      </c>
      <c r="G3" s="1">
        <v>1</v>
      </c>
      <c r="H3" s="6" t="s">
        <v>15</v>
      </c>
      <c r="J3" s="1">
        <v>1</v>
      </c>
      <c r="K3" s="6" t="s">
        <v>16</v>
      </c>
      <c r="M3" s="1">
        <v>1</v>
      </c>
      <c r="N3" s="6" t="s">
        <v>17</v>
      </c>
      <c r="P3" s="1">
        <v>1</v>
      </c>
      <c r="Q3" s="6" t="s">
        <v>18</v>
      </c>
      <c r="S3">
        <v>1</v>
      </c>
      <c r="T3" t="s">
        <v>19</v>
      </c>
      <c r="V3" s="1">
        <v>1</v>
      </c>
      <c r="W3" s="6" t="s">
        <v>119</v>
      </c>
      <c r="Y3">
        <v>1</v>
      </c>
      <c r="Z3" t="s">
        <v>123</v>
      </c>
      <c r="AB3">
        <v>1</v>
      </c>
      <c r="AC3" t="s">
        <v>134</v>
      </c>
      <c r="AE3">
        <v>1</v>
      </c>
      <c r="AF3" t="s">
        <v>137</v>
      </c>
    </row>
    <row r="4" spans="1:32" x14ac:dyDescent="0.25">
      <c r="A4">
        <v>2</v>
      </c>
      <c r="B4" t="s">
        <v>20</v>
      </c>
      <c r="D4">
        <v>2</v>
      </c>
      <c r="E4" t="s">
        <v>21</v>
      </c>
      <c r="G4" s="2">
        <v>2</v>
      </c>
      <c r="H4" s="5" t="s">
        <v>22</v>
      </c>
      <c r="J4" s="2">
        <v>2</v>
      </c>
      <c r="K4" s="5" t="s">
        <v>23</v>
      </c>
      <c r="M4" s="2">
        <v>2</v>
      </c>
      <c r="N4" s="5" t="s">
        <v>24</v>
      </c>
      <c r="S4">
        <v>2</v>
      </c>
      <c r="T4" t="s">
        <v>25</v>
      </c>
      <c r="V4" s="2">
        <v>2</v>
      </c>
      <c r="W4" s="5" t="s">
        <v>120</v>
      </c>
      <c r="Y4">
        <v>2</v>
      </c>
      <c r="Z4" t="s">
        <v>124</v>
      </c>
      <c r="AB4">
        <v>2</v>
      </c>
      <c r="AC4" t="s">
        <v>135</v>
      </c>
      <c r="AE4">
        <v>2</v>
      </c>
      <c r="AF4" t="s">
        <v>138</v>
      </c>
    </row>
    <row r="5" spans="1:32" x14ac:dyDescent="0.25">
      <c r="A5">
        <v>3</v>
      </c>
      <c r="B5" t="s">
        <v>26</v>
      </c>
      <c r="D5">
        <v>3</v>
      </c>
      <c r="E5" t="s">
        <v>27</v>
      </c>
      <c r="G5" s="1">
        <v>3</v>
      </c>
      <c r="H5" s="6" t="s">
        <v>28</v>
      </c>
      <c r="J5" s="1">
        <v>3</v>
      </c>
      <c r="K5" s="6" t="s">
        <v>29</v>
      </c>
      <c r="M5" s="1">
        <v>3</v>
      </c>
      <c r="N5" s="6" t="s">
        <v>30</v>
      </c>
      <c r="S5">
        <v>3</v>
      </c>
      <c r="T5" t="s">
        <v>31</v>
      </c>
      <c r="V5" s="1">
        <v>3</v>
      </c>
      <c r="W5" s="6" t="s">
        <v>121</v>
      </c>
      <c r="Y5">
        <v>3</v>
      </c>
      <c r="Z5" t="s">
        <v>125</v>
      </c>
      <c r="AE5">
        <v>3</v>
      </c>
      <c r="AF5" t="s">
        <v>139</v>
      </c>
    </row>
    <row r="6" spans="1:32" x14ac:dyDescent="0.25">
      <c r="A6">
        <v>4</v>
      </c>
      <c r="B6" t="s">
        <v>32</v>
      </c>
      <c r="D6">
        <v>4</v>
      </c>
      <c r="E6" t="s">
        <v>33</v>
      </c>
      <c r="G6" s="2">
        <v>4</v>
      </c>
      <c r="H6" s="5" t="s">
        <v>34</v>
      </c>
      <c r="J6" s="2">
        <v>4</v>
      </c>
      <c r="K6" s="5" t="s">
        <v>35</v>
      </c>
      <c r="M6" s="2">
        <v>4</v>
      </c>
      <c r="N6" s="5" t="s">
        <v>36</v>
      </c>
      <c r="S6">
        <v>4</v>
      </c>
      <c r="T6" t="s">
        <v>37</v>
      </c>
      <c r="Y6">
        <v>4</v>
      </c>
      <c r="Z6" t="s">
        <v>126</v>
      </c>
      <c r="AE6">
        <v>4</v>
      </c>
      <c r="AF6" t="s">
        <v>140</v>
      </c>
    </row>
    <row r="7" spans="1:32" x14ac:dyDescent="0.25">
      <c r="A7">
        <v>5</v>
      </c>
      <c r="B7" t="s">
        <v>38</v>
      </c>
      <c r="D7">
        <v>5</v>
      </c>
      <c r="E7" t="s">
        <v>39</v>
      </c>
      <c r="G7" s="1">
        <v>5</v>
      </c>
      <c r="H7" s="6" t="s">
        <v>40</v>
      </c>
      <c r="J7" s="1">
        <v>5</v>
      </c>
      <c r="K7" s="6" t="s">
        <v>41</v>
      </c>
      <c r="M7" s="1">
        <v>5</v>
      </c>
      <c r="N7" s="6" t="s">
        <v>42</v>
      </c>
      <c r="S7">
        <v>5</v>
      </c>
      <c r="T7" t="s">
        <v>43</v>
      </c>
      <c r="Y7">
        <v>5</v>
      </c>
      <c r="Z7" t="s">
        <v>127</v>
      </c>
    </row>
    <row r="8" spans="1:32" x14ac:dyDescent="0.25">
      <c r="A8">
        <v>6</v>
      </c>
      <c r="B8" t="s">
        <v>44</v>
      </c>
      <c r="D8">
        <v>6</v>
      </c>
      <c r="E8" t="s">
        <v>45</v>
      </c>
      <c r="G8" s="2">
        <v>6</v>
      </c>
      <c r="H8" s="5" t="s">
        <v>46</v>
      </c>
      <c r="J8" s="2">
        <v>6</v>
      </c>
      <c r="K8" s="5" t="s">
        <v>47</v>
      </c>
      <c r="M8" s="2">
        <v>6</v>
      </c>
      <c r="N8" s="5" t="s">
        <v>48</v>
      </c>
      <c r="S8">
        <v>6</v>
      </c>
      <c r="T8" t="s">
        <v>49</v>
      </c>
      <c r="Y8">
        <v>6</v>
      </c>
      <c r="Z8" t="s">
        <v>128</v>
      </c>
    </row>
    <row r="9" spans="1:32" x14ac:dyDescent="0.25">
      <c r="A9">
        <v>7</v>
      </c>
      <c r="B9" t="s">
        <v>50</v>
      </c>
      <c r="D9">
        <v>7</v>
      </c>
      <c r="E9" t="s">
        <v>51</v>
      </c>
      <c r="G9" s="1">
        <v>7</v>
      </c>
      <c r="H9" s="6" t="s">
        <v>52</v>
      </c>
      <c r="J9" s="1">
        <v>7</v>
      </c>
      <c r="K9" s="6" t="s">
        <v>53</v>
      </c>
      <c r="M9" s="1">
        <v>7</v>
      </c>
      <c r="N9" s="6" t="s">
        <v>54</v>
      </c>
      <c r="Y9">
        <v>7</v>
      </c>
      <c r="Z9" t="s">
        <v>129</v>
      </c>
    </row>
    <row r="10" spans="1:32" x14ac:dyDescent="0.25">
      <c r="A10">
        <v>8</v>
      </c>
      <c r="B10" t="s">
        <v>55</v>
      </c>
      <c r="D10">
        <v>8</v>
      </c>
      <c r="E10" t="s">
        <v>56</v>
      </c>
      <c r="G10" s="2">
        <v>8</v>
      </c>
      <c r="H10" s="5" t="s">
        <v>57</v>
      </c>
      <c r="J10" s="2">
        <v>8</v>
      </c>
      <c r="K10" s="5" t="s">
        <v>58</v>
      </c>
      <c r="M10" s="2">
        <v>8</v>
      </c>
      <c r="N10" s="5" t="s">
        <v>59</v>
      </c>
      <c r="Y10">
        <v>8</v>
      </c>
      <c r="Z10" t="s">
        <v>130</v>
      </c>
    </row>
    <row r="11" spans="1:32" x14ac:dyDescent="0.25">
      <c r="A11">
        <v>9</v>
      </c>
      <c r="B11" t="s">
        <v>60</v>
      </c>
      <c r="D11">
        <v>9</v>
      </c>
      <c r="E11" t="s">
        <v>61</v>
      </c>
      <c r="G11" s="8">
        <v>9</v>
      </c>
      <c r="H11" s="6" t="s">
        <v>62</v>
      </c>
      <c r="J11" s="8">
        <v>9</v>
      </c>
      <c r="K11" s="6" t="s">
        <v>63</v>
      </c>
      <c r="M11" s="8">
        <v>9</v>
      </c>
      <c r="N11" s="6" t="s">
        <v>64</v>
      </c>
      <c r="Y11">
        <v>9</v>
      </c>
      <c r="Z11" t="s">
        <v>131</v>
      </c>
    </row>
    <row r="12" spans="1:32" x14ac:dyDescent="0.25">
      <c r="A12">
        <v>10</v>
      </c>
      <c r="B12" t="s">
        <v>65</v>
      </c>
    </row>
    <row r="13" spans="1:32" x14ac:dyDescent="0.25">
      <c r="A13">
        <v>11</v>
      </c>
      <c r="B13" t="s">
        <v>32</v>
      </c>
    </row>
    <row r="14" spans="1:32" x14ac:dyDescent="0.25">
      <c r="A14">
        <v>12</v>
      </c>
      <c r="B14" t="s">
        <v>66</v>
      </c>
    </row>
  </sheetData>
  <hyperlinks>
    <hyperlink ref="T1" r:id="rId1" display="http://sql49.hostinger.es/phpmyadmin/sql.php?db=u884088163_irixs&amp;table=Users&amp;sql_query=SELECT+%2A+FROM+%60Users%60%0AORDER+BY+%60Users%60.%60UserGroup%60+ASC&amp;session_max_rows=30&amp;token=be20cd7d6fd4832cf084d524b34def44"/>
  </hyperlinks>
  <pageMargins left="0.7" right="0.7" top="0.75" bottom="0.75" header="0.3" footer="0.3"/>
  <tableParts count="11">
    <tablePart r:id="rId2"/>
    <tablePart r:id="rId3"/>
    <tablePart r:id="rId4"/>
    <tablePart r:id="rId5"/>
    <tablePart r:id="rId6"/>
    <tablePart r:id="rId7"/>
    <tablePart r:id="rId8"/>
    <tablePart r:id="rId9"/>
    <tablePart r:id="rId10"/>
    <tablePart r:id="rId11"/>
    <tablePart r:id="rId1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3"/>
  <sheetViews>
    <sheetView topLeftCell="I1" workbookViewId="0">
      <selection activeCell="T2" sqref="T2"/>
    </sheetView>
  </sheetViews>
  <sheetFormatPr baseColWidth="10" defaultColWidth="11.42578125" defaultRowHeight="15" x14ac:dyDescent="0.25"/>
  <cols>
    <col min="2" max="2" width="13.140625" bestFit="1" customWidth="1"/>
    <col min="3" max="3" width="14.7109375" bestFit="1" customWidth="1"/>
    <col min="4" max="5" width="15.28515625" customWidth="1"/>
    <col min="6" max="6" width="18.28515625" customWidth="1"/>
    <col min="7" max="7" width="29.85546875" bestFit="1" customWidth="1"/>
    <col min="9" max="9" width="11.5703125" customWidth="1"/>
    <col min="13" max="13" width="13.5703125" customWidth="1"/>
    <col min="14" max="14" width="13.7109375" customWidth="1"/>
    <col min="19" max="19" width="12.42578125" customWidth="1"/>
    <col min="20" max="20" width="13.7109375" bestFit="1" customWidth="1"/>
  </cols>
  <sheetData>
    <row r="1" spans="1:28" ht="15.75" customHeight="1" x14ac:dyDescent="0.25">
      <c r="A1" s="11" t="s">
        <v>67</v>
      </c>
      <c r="B1" s="11" t="s">
        <v>68</v>
      </c>
      <c r="C1" s="11" t="s">
        <v>69</v>
      </c>
      <c r="D1" s="11" t="s">
        <v>70</v>
      </c>
      <c r="E1" s="11" t="s">
        <v>71</v>
      </c>
      <c r="F1" s="11" t="s">
        <v>72</v>
      </c>
      <c r="G1" s="11" t="s">
        <v>73</v>
      </c>
      <c r="H1" s="11" t="s">
        <v>74</v>
      </c>
      <c r="I1" s="11" t="s">
        <v>75</v>
      </c>
      <c r="J1" s="11" t="s">
        <v>76</v>
      </c>
      <c r="K1" s="11" t="s">
        <v>77</v>
      </c>
      <c r="L1" s="11" t="s">
        <v>78</v>
      </c>
      <c r="M1" s="11" t="s">
        <v>79</v>
      </c>
      <c r="N1" s="11" t="s">
        <v>80</v>
      </c>
      <c r="O1" s="11" t="s">
        <v>81</v>
      </c>
      <c r="P1" s="11" t="s">
        <v>82</v>
      </c>
      <c r="Q1" s="11" t="s">
        <v>83</v>
      </c>
      <c r="R1" s="11" t="s">
        <v>84</v>
      </c>
      <c r="S1" s="11" t="s">
        <v>85</v>
      </c>
      <c r="T1" s="11" t="s">
        <v>86</v>
      </c>
      <c r="U1" s="11" t="s">
        <v>87</v>
      </c>
    </row>
    <row r="2" spans="1:28" x14ac:dyDescent="0.25">
      <c r="A2">
        <v>0</v>
      </c>
      <c r="B2">
        <f ca="1">RANDBETWEEN(100000000,999999999)</f>
        <v>318042207</v>
      </c>
      <c r="C2" t="str">
        <f ca="1">VLOOKUP(RANDBETWEEN(0,9),Nombres[],2,FALSE)</f>
        <v>Ana</v>
      </c>
      <c r="D2" t="str">
        <f ca="1">VLOOKUP(RANDBETWEEN(0,9),Nombres[],2,FALSE)</f>
        <v>Nicole</v>
      </c>
      <c r="E2" t="str">
        <f ca="1">VLOOKUP(RANDBETWEEN(0,9),Apellidos[],2,FALSE)</f>
        <v>Alvarez</v>
      </c>
      <c r="F2" t="str">
        <f ca="1">VLOOKUP(RANDBETWEEN(0,9),Apellidos[],2,FALSE)</f>
        <v>Quesada</v>
      </c>
      <c r="G2" t="str">
        <f ca="1">paciente_tabla[[#This Row],[FirstSurname]]&amp;"@"&amp;paciente_tabla[[#This Row],[CompanyID]]&amp;".com"</f>
        <v>Alvarez@mucap.com</v>
      </c>
      <c r="H2">
        <f t="shared" ref="H2:H12" ca="1" si="0">RANDBETWEEN(80000000,89999999)</f>
        <v>89599652</v>
      </c>
      <c r="I2" s="9">
        <f t="shared" ref="I2:J12" ca="1" si="1">DATE(RANDBETWEEN(2015,2017),RANDBETWEEN(1,12),RANDBETWEEN(1,30))</f>
        <v>42895</v>
      </c>
      <c r="J2" s="9">
        <f t="shared" ca="1" si="1"/>
        <v>42717</v>
      </c>
      <c r="K2" t="str">
        <f ca="1">VLOOKUP(RANDBETWEEN(0,2),gender[],2,FALSE)</f>
        <v>femenino</v>
      </c>
      <c r="L2" t="str">
        <f ca="1">VLOOKUP(RANDBETWEEN(0,9),direccion[],2,FALSE)</f>
        <v>Nicoya</v>
      </c>
      <c r="M2" t="str">
        <f ca="1">VLOOKUP(RANDBETWEEN(0,9),company[],2,FALSE)</f>
        <v>mucap</v>
      </c>
      <c r="N2" t="str">
        <f ca="1">VLOOKUP(RANDBETWEEN(0,4),departamento[],2,FALSE)</f>
        <v>contabilidad</v>
      </c>
      <c r="O2" t="str">
        <f ca="1">VLOOKUP(RANDBETWEEN(0,9),direccion[],2,FALSE)</f>
        <v>Liberia</v>
      </c>
      <c r="P2" t="str">
        <f ca="1">VLOOKUP(RANDBETWEEN(0,1),valido[],2,FALSE)</f>
        <v>TRUE</v>
      </c>
      <c r="Q2">
        <f t="shared" ref="Q2:Q12" ca="1" si="2">RANDBETWEEN(400000,1000000)</f>
        <v>548990</v>
      </c>
      <c r="R2" s="9">
        <f t="shared" ref="R2:R12" ca="1" si="3">DATE(RANDBETWEEN(2015,2017),RANDBETWEEN(1,12),RANDBETWEEN(1,30))</f>
        <v>42081</v>
      </c>
      <c r="S2">
        <f ca="1">VLOOKUP(RANDBETWEEN(0,9),users[],2,FALSE)</f>
        <v>832930580</v>
      </c>
      <c r="T2" t="str">
        <f t="shared" ref="T2:T12" ca="1" si="4">RANDBETWEEN(100,255)&amp;"."&amp;RANDBETWEEN(100,255)&amp;"."&amp;RANDBETWEEN(100,255)&amp;"."&amp;RANDBETWEEN(1,30)</f>
        <v>186.151.215.21</v>
      </c>
    </row>
    <row r="3" spans="1:28" x14ac:dyDescent="0.25">
      <c r="A3">
        <v>1</v>
      </c>
      <c r="B3">
        <f t="shared" ref="B3:B12" ca="1" si="5">RANDBETWEEN(100000000,999999999)</f>
        <v>705975615</v>
      </c>
      <c r="C3" t="str">
        <f ca="1">VLOOKUP(RANDBETWEEN(0,9),Nombres[],2,FALSE)</f>
        <v>Sharon</v>
      </c>
      <c r="D3" t="str">
        <f ca="1">VLOOKUP(RANDBETWEEN(0,9),Nombres[],2,FALSE)</f>
        <v>Sofia</v>
      </c>
      <c r="E3" t="str">
        <f ca="1">VLOOKUP(RANDBETWEEN(0,9),Apellidos[],2,FALSE)</f>
        <v>Quesada</v>
      </c>
      <c r="F3" t="str">
        <f ca="1">VLOOKUP(RANDBETWEEN(0,9),Apellidos[],2,FALSE)</f>
        <v>Alfaro</v>
      </c>
      <c r="G3" t="str">
        <f ca="1">paciente_tabla[[#This Row],[FirstSurname]]&amp;"@"&amp;paciente_tabla[[#This Row],[CompanyID]]&amp;".com"</f>
        <v>Quesada@banco nacional.com</v>
      </c>
      <c r="H3">
        <f t="shared" ca="1" si="0"/>
        <v>85443775</v>
      </c>
      <c r="I3" s="9">
        <f t="shared" ca="1" si="1"/>
        <v>42427</v>
      </c>
      <c r="J3" s="9">
        <f t="shared" ca="1" si="1"/>
        <v>42872</v>
      </c>
      <c r="K3" t="str">
        <f ca="1">VLOOKUP(RANDBETWEEN(0,2),gender[],2,FALSE)</f>
        <v>femenino</v>
      </c>
      <c r="L3" t="str">
        <f ca="1">VLOOKUP(RANDBETWEEN(0,9),direccion[],2,FALSE)</f>
        <v>Quepos</v>
      </c>
      <c r="M3" t="str">
        <f ca="1">VLOOKUP(RANDBETWEEN(0,9),company[],2,FALSE)</f>
        <v>banco nacional</v>
      </c>
      <c r="N3" t="str">
        <f ca="1">VLOOKUP(RANDBETWEEN(0,4),departamento[],2,FALSE)</f>
        <v>taller</v>
      </c>
      <c r="O3" t="str">
        <f ca="1">VLOOKUP(RANDBETWEEN(0,9),direccion[],2,FALSE)</f>
        <v>Limon</v>
      </c>
      <c r="P3" t="str">
        <f ca="1">VLOOKUP(RANDBETWEEN(0,1),valido[],2,FALSE)</f>
        <v>TRUE</v>
      </c>
      <c r="Q3">
        <f t="shared" ca="1" si="2"/>
        <v>744403</v>
      </c>
      <c r="R3" s="9">
        <f t="shared" ca="1" si="3"/>
        <v>42325</v>
      </c>
      <c r="S3">
        <f ca="1">VLOOKUP(RANDBETWEEN(0,9),users[],2,FALSE)</f>
        <v>627468579</v>
      </c>
      <c r="T3" t="str">
        <f t="shared" ca="1" si="4"/>
        <v>133.125.225.2</v>
      </c>
    </row>
    <row r="4" spans="1:28" x14ac:dyDescent="0.25">
      <c r="A4">
        <v>2</v>
      </c>
      <c r="B4">
        <f t="shared" ca="1" si="5"/>
        <v>616363588</v>
      </c>
      <c r="C4" t="str">
        <f ca="1">VLOOKUP(RANDBETWEEN(0,9),Nombres[],2,FALSE)</f>
        <v>Catalina</v>
      </c>
      <c r="D4" t="str">
        <f ca="1">VLOOKUP(RANDBETWEEN(0,9),Nombres[],2,FALSE)</f>
        <v>Nicole</v>
      </c>
      <c r="E4" t="str">
        <f ca="1">VLOOKUP(RANDBETWEEN(0,9),Apellidos[],2,FALSE)</f>
        <v>Salas</v>
      </c>
      <c r="F4" t="str">
        <f ca="1">VLOOKUP(RANDBETWEEN(0,9),Apellidos[],2,FALSE)</f>
        <v>Quesada</v>
      </c>
      <c r="G4" t="str">
        <f ca="1">paciente_tabla[[#This Row],[FirstSurname]]&amp;"@"&amp;paciente_tabla[[#This Row],[CompanyID]]&amp;".com"</f>
        <v>Salas@bac san jose.com</v>
      </c>
      <c r="H4">
        <f t="shared" ca="1" si="0"/>
        <v>84508369</v>
      </c>
      <c r="I4" s="9">
        <f t="shared" ca="1" si="1"/>
        <v>42854</v>
      </c>
      <c r="J4" s="9">
        <f t="shared" ca="1" si="1"/>
        <v>42280</v>
      </c>
      <c r="K4" t="str">
        <f ca="1">VLOOKUP(RANDBETWEEN(0,2),gender[],2,FALSE)</f>
        <v>femenino</v>
      </c>
      <c r="L4" t="str">
        <f ca="1">VLOOKUP(RANDBETWEEN(0,9),direccion[],2,FALSE)</f>
        <v>Perez Zeledon</v>
      </c>
      <c r="M4" t="str">
        <f ca="1">VLOOKUP(RANDBETWEEN(0,9),company[],2,FALSE)</f>
        <v>bac san jose</v>
      </c>
      <c r="N4" t="str">
        <f ca="1">VLOOKUP(RANDBETWEEN(0,4),departamento[],2,FALSE)</f>
        <v>finanzas</v>
      </c>
      <c r="O4" t="str">
        <f ca="1">VLOOKUP(RANDBETWEEN(0,9),direccion[],2,FALSE)</f>
        <v>Alajuela</v>
      </c>
      <c r="P4" t="str">
        <f ca="1">VLOOKUP(RANDBETWEEN(0,1),valido[],2,FALSE)</f>
        <v>FALSE</v>
      </c>
      <c r="Q4">
        <f t="shared" ca="1" si="2"/>
        <v>820928</v>
      </c>
      <c r="R4" s="9">
        <f t="shared" ca="1" si="3"/>
        <v>42927</v>
      </c>
      <c r="S4">
        <f ca="1">VLOOKUP(RANDBETWEEN(0,9),users[],2,FALSE)</f>
        <v>750591293</v>
      </c>
      <c r="T4" t="str">
        <f t="shared" ca="1" si="4"/>
        <v>233.239.145.1</v>
      </c>
    </row>
    <row r="5" spans="1:28" x14ac:dyDescent="0.25">
      <c r="A5">
        <v>3</v>
      </c>
      <c r="B5">
        <f t="shared" ca="1" si="5"/>
        <v>185064914</v>
      </c>
      <c r="C5" t="str">
        <f ca="1">VLOOKUP(RANDBETWEEN(0,9),Nombres[],2,FALSE)</f>
        <v>Harold</v>
      </c>
      <c r="D5" t="str">
        <f ca="1">VLOOKUP(RANDBETWEEN(0,9),Nombres[],2,FALSE)</f>
        <v>Fernanda</v>
      </c>
      <c r="E5" t="str">
        <f ca="1">VLOOKUP(RANDBETWEEN(0,9),Apellidos[],2,FALSE)</f>
        <v>Jimenez</v>
      </c>
      <c r="F5" t="str">
        <f ca="1">VLOOKUP(RANDBETWEEN(0,9),Apellidos[],2,FALSE)</f>
        <v>Alfaro</v>
      </c>
      <c r="G5" t="str">
        <f ca="1">paciente_tabla[[#This Row],[FirstSurname]]&amp;"@"&amp;paciente_tabla[[#This Row],[CompanyID]]&amp;".com"</f>
        <v>Jimenez@IBM.com</v>
      </c>
      <c r="H5">
        <f t="shared" ca="1" si="0"/>
        <v>82592124</v>
      </c>
      <c r="I5" s="9">
        <f t="shared" ca="1" si="1"/>
        <v>43069</v>
      </c>
      <c r="J5" s="9">
        <f t="shared" ca="1" si="1"/>
        <v>42657</v>
      </c>
      <c r="K5" t="str">
        <f ca="1">VLOOKUP(RANDBETWEEN(0,2),gender[],2,FALSE)</f>
        <v>femenino</v>
      </c>
      <c r="L5" t="str">
        <f ca="1">VLOOKUP(RANDBETWEEN(0,9),direccion[],2,FALSE)</f>
        <v>San Carlos</v>
      </c>
      <c r="M5" t="str">
        <f ca="1">VLOOKUP(RANDBETWEEN(0,9),company[],2,FALSE)</f>
        <v>IBM</v>
      </c>
      <c r="N5" t="str">
        <f ca="1">VLOOKUP(RANDBETWEEN(0,4),departamento[],2,FALSE)</f>
        <v>finanzas</v>
      </c>
      <c r="O5" t="str">
        <f ca="1">VLOOKUP(RANDBETWEEN(0,9),direccion[],2,FALSE)</f>
        <v>Heredia</v>
      </c>
      <c r="P5" t="str">
        <f ca="1">VLOOKUP(RANDBETWEEN(0,1),valido[],2,FALSE)</f>
        <v>FALSE</v>
      </c>
      <c r="Q5">
        <f t="shared" ca="1" si="2"/>
        <v>405587</v>
      </c>
      <c r="R5" s="9">
        <f t="shared" ca="1" si="3"/>
        <v>42043</v>
      </c>
      <c r="S5">
        <f ca="1">VLOOKUP(RANDBETWEEN(0,9),users[],2,FALSE)</f>
        <v>970502623</v>
      </c>
      <c r="T5" t="str">
        <f t="shared" ca="1" si="4"/>
        <v>207.195.111.11</v>
      </c>
    </row>
    <row r="6" spans="1:28" x14ac:dyDescent="0.25">
      <c r="A6">
        <v>4</v>
      </c>
      <c r="B6">
        <f t="shared" ca="1" si="5"/>
        <v>205270164</v>
      </c>
      <c r="C6" t="str">
        <f ca="1">VLOOKUP(RANDBETWEEN(0,9),Nombres[],2,FALSE)</f>
        <v>Maria</v>
      </c>
      <c r="D6" t="str">
        <f ca="1">VLOOKUP(RANDBETWEEN(0,9),Nombres[],2,FALSE)</f>
        <v>Sharon</v>
      </c>
      <c r="E6" t="str">
        <f ca="1">VLOOKUP(RANDBETWEEN(0,9),Apellidos[],2,FALSE)</f>
        <v>Mora</v>
      </c>
      <c r="F6" t="str">
        <f ca="1">VLOOKUP(RANDBETWEEN(0,9),Apellidos[],2,FALSE)</f>
        <v>Gonzalez</v>
      </c>
      <c r="G6" t="str">
        <f ca="1">paciente_tabla[[#This Row],[FirstSurname]]&amp;"@"&amp;paciente_tabla[[#This Row],[CompanyID]]&amp;".com"</f>
        <v>Mora@cfia.com</v>
      </c>
      <c r="H6">
        <f t="shared" ca="1" si="0"/>
        <v>87662434</v>
      </c>
      <c r="I6" s="9">
        <f t="shared" ca="1" si="1"/>
        <v>42567</v>
      </c>
      <c r="J6" s="9">
        <f t="shared" ca="1" si="1"/>
        <v>42325</v>
      </c>
      <c r="K6" t="str">
        <f ca="1">VLOOKUP(RANDBETWEEN(0,2),gender[],2,FALSE)</f>
        <v>femenino</v>
      </c>
      <c r="L6" t="str">
        <f ca="1">VLOOKUP(RANDBETWEEN(0,9),direccion[],2,FALSE)</f>
        <v>Liberia</v>
      </c>
      <c r="M6" t="str">
        <f ca="1">VLOOKUP(RANDBETWEEN(0,9),company[],2,FALSE)</f>
        <v>cfia</v>
      </c>
      <c r="N6" t="str">
        <f ca="1">VLOOKUP(RANDBETWEEN(0,4),departamento[],2,FALSE)</f>
        <v>taller</v>
      </c>
      <c r="O6" t="str">
        <f ca="1">VLOOKUP(RANDBETWEEN(0,9),direccion[],2,FALSE)</f>
        <v>Heredia</v>
      </c>
      <c r="P6" t="str">
        <f ca="1">VLOOKUP(RANDBETWEEN(0,1),valido[],2,FALSE)</f>
        <v>FALSE</v>
      </c>
      <c r="Q6">
        <f t="shared" ca="1" si="2"/>
        <v>716321</v>
      </c>
      <c r="R6" s="9">
        <f t="shared" ca="1" si="3"/>
        <v>42474</v>
      </c>
      <c r="S6">
        <f ca="1">VLOOKUP(RANDBETWEEN(0,9),users[],2,FALSE)</f>
        <v>516818811</v>
      </c>
      <c r="T6" t="str">
        <f t="shared" ca="1" si="4"/>
        <v>115.204.168.8</v>
      </c>
    </row>
    <row r="7" spans="1:28" x14ac:dyDescent="0.25">
      <c r="A7">
        <v>5</v>
      </c>
      <c r="B7">
        <f t="shared" ca="1" si="5"/>
        <v>826572627</v>
      </c>
      <c r="C7" t="str">
        <f ca="1">VLOOKUP(RANDBETWEEN(0,9),Nombres[],2,FALSE)</f>
        <v>Sofia</v>
      </c>
      <c r="D7" t="str">
        <f ca="1">VLOOKUP(RANDBETWEEN(0,9),Nombres[],2,FALSE)</f>
        <v>Fernanda</v>
      </c>
      <c r="E7" t="str">
        <f ca="1">VLOOKUP(RANDBETWEEN(0,9),Apellidos[],2,FALSE)</f>
        <v>Salas</v>
      </c>
      <c r="F7" t="str">
        <f ca="1">VLOOKUP(RANDBETWEEN(0,9),Apellidos[],2,FALSE)</f>
        <v>Rodriguez</v>
      </c>
      <c r="G7" t="str">
        <f ca="1">paciente_tabla[[#This Row],[FirstSurname]]&amp;"@"&amp;paciente_tabla[[#This Row],[CompanyID]]&amp;".com"</f>
        <v>Salas@hpe.com</v>
      </c>
      <c r="H7">
        <f t="shared" ca="1" si="0"/>
        <v>85915140</v>
      </c>
      <c r="I7" s="9">
        <f t="shared" ca="1" si="1"/>
        <v>42655</v>
      </c>
      <c r="J7" s="9">
        <f t="shared" ca="1" si="1"/>
        <v>42737</v>
      </c>
      <c r="K7" t="str">
        <f ca="1">VLOOKUP(RANDBETWEEN(0,2),gender[],2,FALSE)</f>
        <v>masculino</v>
      </c>
      <c r="L7" t="str">
        <f ca="1">VLOOKUP(RANDBETWEEN(0,9),direccion[],2,FALSE)</f>
        <v>Quepos</v>
      </c>
      <c r="M7" t="str">
        <f ca="1">VLOOKUP(RANDBETWEEN(0,9),company[],2,FALSE)</f>
        <v>hpe</v>
      </c>
      <c r="N7" t="str">
        <f ca="1">VLOOKUP(RANDBETWEEN(0,4),departamento[],2,FALSE)</f>
        <v>Recursos humanos</v>
      </c>
      <c r="O7" t="str">
        <f ca="1">VLOOKUP(RANDBETWEEN(0,9),direccion[],2,FALSE)</f>
        <v>Nicoya</v>
      </c>
      <c r="P7" t="str">
        <f ca="1">VLOOKUP(RANDBETWEEN(0,1),valido[],2,FALSE)</f>
        <v>TRUE</v>
      </c>
      <c r="Q7">
        <f t="shared" ca="1" si="2"/>
        <v>793911</v>
      </c>
      <c r="R7" s="9">
        <f t="shared" ca="1" si="3"/>
        <v>42531</v>
      </c>
      <c r="S7">
        <f ca="1">VLOOKUP(RANDBETWEEN(0,9),users[],2,FALSE)</f>
        <v>516818811</v>
      </c>
      <c r="T7" t="str">
        <f t="shared" ca="1" si="4"/>
        <v>111.173.147.29</v>
      </c>
    </row>
    <row r="8" spans="1:28" x14ac:dyDescent="0.25">
      <c r="A8">
        <v>6</v>
      </c>
      <c r="B8">
        <f t="shared" ca="1" si="5"/>
        <v>588589493</v>
      </c>
      <c r="C8" t="str">
        <f ca="1">VLOOKUP(RANDBETWEEN(0,9),Nombres[],2,FALSE)</f>
        <v>Sofia</v>
      </c>
      <c r="D8" t="str">
        <f ca="1">VLOOKUP(RANDBETWEEN(0,9),Nombres[],2,FALSE)</f>
        <v>Ana</v>
      </c>
      <c r="E8" t="str">
        <f ca="1">VLOOKUP(RANDBETWEEN(0,9),Apellidos[],2,FALSE)</f>
        <v>Alfaro</v>
      </c>
      <c r="F8" t="str">
        <f ca="1">VLOOKUP(RANDBETWEEN(0,9),Apellidos[],2,FALSE)</f>
        <v>Araya</v>
      </c>
      <c r="G8" t="str">
        <f ca="1">paciente_tabla[[#This Row],[FirstSurname]]&amp;"@"&amp;paciente_tabla[[#This Row],[CompanyID]]&amp;".com"</f>
        <v>Alfaro@Vmware.com</v>
      </c>
      <c r="H8">
        <f t="shared" ca="1" si="0"/>
        <v>86680179</v>
      </c>
      <c r="I8" s="9">
        <f t="shared" ca="1" si="1"/>
        <v>42455</v>
      </c>
      <c r="J8" s="9">
        <f t="shared" ca="1" si="1"/>
        <v>42099</v>
      </c>
      <c r="K8" t="str">
        <f ca="1">VLOOKUP(RANDBETWEEN(0,2),gender[],2,FALSE)</f>
        <v>femenino</v>
      </c>
      <c r="L8" t="str">
        <f ca="1">VLOOKUP(RANDBETWEEN(0,9),direccion[],2,FALSE)</f>
        <v>San Carlos</v>
      </c>
      <c r="M8" t="str">
        <f ca="1">VLOOKUP(RANDBETWEEN(0,9),company[],2,FALSE)</f>
        <v>Vmware</v>
      </c>
      <c r="N8" t="str">
        <f ca="1">VLOOKUP(RANDBETWEEN(0,4),departamento[],2,FALSE)</f>
        <v>finanzas</v>
      </c>
      <c r="O8" t="str">
        <f ca="1">VLOOKUP(RANDBETWEEN(0,9),direccion[],2,FALSE)</f>
        <v>Cartago</v>
      </c>
      <c r="P8" t="str">
        <f ca="1">VLOOKUP(RANDBETWEEN(0,1),valido[],2,FALSE)</f>
        <v>FALSE</v>
      </c>
      <c r="Q8">
        <f t="shared" ca="1" si="2"/>
        <v>931088</v>
      </c>
      <c r="R8" s="9">
        <f t="shared" ca="1" si="3"/>
        <v>42135</v>
      </c>
      <c r="S8">
        <f ca="1">VLOOKUP(RANDBETWEEN(0,9),users[],2,FALSE)</f>
        <v>970502623</v>
      </c>
      <c r="T8" t="str">
        <f t="shared" ca="1" si="4"/>
        <v>160.149.227.1</v>
      </c>
    </row>
    <row r="9" spans="1:28" x14ac:dyDescent="0.25">
      <c r="A9">
        <v>7</v>
      </c>
      <c r="B9">
        <f t="shared" ca="1" si="5"/>
        <v>289428074</v>
      </c>
      <c r="C9" t="str">
        <f ca="1">VLOOKUP(RANDBETWEEN(0,9),Nombres[],2,FALSE)</f>
        <v>Ana</v>
      </c>
      <c r="D9" t="str">
        <f ca="1">VLOOKUP(RANDBETWEEN(0,9),Nombres[],2,FALSE)</f>
        <v>Nicole</v>
      </c>
      <c r="E9" t="str">
        <f ca="1">VLOOKUP(RANDBETWEEN(0,9),Apellidos[],2,FALSE)</f>
        <v>Araya</v>
      </c>
      <c r="F9" t="str">
        <f ca="1">VLOOKUP(RANDBETWEEN(0,9),Apellidos[],2,FALSE)</f>
        <v>Gonzalez</v>
      </c>
      <c r="G9" t="str">
        <f ca="1">paciente_tabla[[#This Row],[FirstSurname]]&amp;"@"&amp;paciente_tabla[[#This Row],[CompanyID]]&amp;".com"</f>
        <v>Araya@mucap.com</v>
      </c>
      <c r="H9">
        <f t="shared" ca="1" si="0"/>
        <v>87673853</v>
      </c>
      <c r="I9" s="9">
        <f t="shared" ca="1" si="1"/>
        <v>42675</v>
      </c>
      <c r="J9" s="9">
        <f t="shared" ca="1" si="1"/>
        <v>42794</v>
      </c>
      <c r="K9" t="str">
        <f ca="1">VLOOKUP(RANDBETWEEN(0,2),gender[],2,FALSE)</f>
        <v>femenino</v>
      </c>
      <c r="L9" t="str">
        <f ca="1">VLOOKUP(RANDBETWEEN(0,9),direccion[],2,FALSE)</f>
        <v>Quepos</v>
      </c>
      <c r="M9" t="str">
        <f ca="1">VLOOKUP(RANDBETWEEN(0,9),company[],2,FALSE)</f>
        <v>mucap</v>
      </c>
      <c r="N9" t="str">
        <f ca="1">VLOOKUP(RANDBETWEEN(0,4),departamento[],2,FALSE)</f>
        <v>contabilidad</v>
      </c>
      <c r="O9" t="str">
        <f ca="1">VLOOKUP(RANDBETWEEN(0,9),direccion[],2,FALSE)</f>
        <v>Heredia</v>
      </c>
      <c r="P9" t="str">
        <f ca="1">VLOOKUP(RANDBETWEEN(0,1),valido[],2,FALSE)</f>
        <v>TRUE</v>
      </c>
      <c r="Q9">
        <f t="shared" ca="1" si="2"/>
        <v>818527</v>
      </c>
      <c r="R9" s="9">
        <f t="shared" ca="1" si="3"/>
        <v>42437</v>
      </c>
      <c r="S9">
        <f ca="1">VLOOKUP(RANDBETWEEN(0,9),users[],2,FALSE)</f>
        <v>750591293</v>
      </c>
      <c r="T9" t="str">
        <f t="shared" ca="1" si="4"/>
        <v>225.113.235.16</v>
      </c>
    </row>
    <row r="10" spans="1:28" x14ac:dyDescent="0.25">
      <c r="A10">
        <v>8</v>
      </c>
      <c r="B10">
        <f t="shared" ca="1" si="5"/>
        <v>672042954</v>
      </c>
      <c r="C10" t="str">
        <f ca="1">VLOOKUP(RANDBETWEEN(0,9),Nombres[],2,FALSE)</f>
        <v>Sofia</v>
      </c>
      <c r="D10" t="str">
        <f ca="1">VLOOKUP(RANDBETWEEN(0,9),Nombres[],2,FALSE)</f>
        <v>Sharon</v>
      </c>
      <c r="E10" t="str">
        <f ca="1">VLOOKUP(RANDBETWEEN(0,9),Apellidos[],2,FALSE)</f>
        <v>Salas</v>
      </c>
      <c r="F10" t="str">
        <f ca="1">VLOOKUP(RANDBETWEEN(0,9),Apellidos[],2,FALSE)</f>
        <v>Chaverria</v>
      </c>
      <c r="G10" t="str">
        <f ca="1">paciente_tabla[[#This Row],[FirstSurname]]&amp;"@"&amp;paciente_tabla[[#This Row],[CompanyID]]&amp;".com"</f>
        <v>Salas@hpe.com</v>
      </c>
      <c r="H10">
        <f t="shared" ca="1" si="0"/>
        <v>85579954</v>
      </c>
      <c r="I10" s="9">
        <f t="shared" ca="1" si="1"/>
        <v>42715</v>
      </c>
      <c r="J10" s="9">
        <f t="shared" ca="1" si="1"/>
        <v>42267</v>
      </c>
      <c r="K10" t="str">
        <f ca="1">VLOOKUP(RANDBETWEEN(0,2),gender[],2,FALSE)</f>
        <v>femenino</v>
      </c>
      <c r="L10" t="str">
        <f ca="1">VLOOKUP(RANDBETWEEN(0,9),direccion[],2,FALSE)</f>
        <v>San Jose</v>
      </c>
      <c r="M10" t="str">
        <f ca="1">VLOOKUP(RANDBETWEEN(0,9),company[],2,FALSE)</f>
        <v>hpe</v>
      </c>
      <c r="N10" t="str">
        <f ca="1">VLOOKUP(RANDBETWEEN(0,4),departamento[],2,FALSE)</f>
        <v>oficina</v>
      </c>
      <c r="O10" t="str">
        <f ca="1">VLOOKUP(RANDBETWEEN(0,9),direccion[],2,FALSE)</f>
        <v>Alajuela</v>
      </c>
      <c r="P10" t="str">
        <f ca="1">VLOOKUP(RANDBETWEEN(0,1),valido[],2,FALSE)</f>
        <v>FALSE</v>
      </c>
      <c r="Q10">
        <f t="shared" ca="1" si="2"/>
        <v>834886</v>
      </c>
      <c r="R10" s="9">
        <f t="shared" ca="1" si="3"/>
        <v>42457</v>
      </c>
      <c r="S10">
        <f ca="1">VLOOKUP(RANDBETWEEN(0,9),users[],2,FALSE)</f>
        <v>627468579</v>
      </c>
      <c r="T10" t="str">
        <f t="shared" ca="1" si="4"/>
        <v>226.124.187.20</v>
      </c>
    </row>
    <row r="11" spans="1:28" x14ac:dyDescent="0.25">
      <c r="A11">
        <v>9</v>
      </c>
      <c r="B11">
        <f t="shared" ca="1" si="5"/>
        <v>265391603</v>
      </c>
      <c r="C11" t="str">
        <f ca="1">VLOOKUP(RANDBETWEEN(0,9),Nombres[],2,FALSE)</f>
        <v>Sharon</v>
      </c>
      <c r="D11" t="str">
        <f ca="1">VLOOKUP(RANDBETWEEN(0,9),Nombres[],2,FALSE)</f>
        <v>Maria</v>
      </c>
      <c r="E11" t="str">
        <f ca="1">VLOOKUP(RANDBETWEEN(0,9),Apellidos[],2,FALSE)</f>
        <v>Quesada</v>
      </c>
      <c r="F11" t="str">
        <f ca="1">VLOOKUP(RANDBETWEEN(0,9),Apellidos[],2,FALSE)</f>
        <v>Quesada</v>
      </c>
      <c r="G11" t="str">
        <f ca="1">paciente_tabla[[#This Row],[FirstSurname]]&amp;"@"&amp;paciente_tabla[[#This Row],[CompanyID]]&amp;".com"</f>
        <v>Quesada@panasonic.com</v>
      </c>
      <c r="H11">
        <f t="shared" ca="1" si="0"/>
        <v>89387163</v>
      </c>
      <c r="I11" s="9">
        <f t="shared" ca="1" si="1"/>
        <v>42644</v>
      </c>
      <c r="J11" s="9">
        <f t="shared" ca="1" si="1"/>
        <v>42888</v>
      </c>
      <c r="K11" t="str">
        <f ca="1">VLOOKUP(RANDBETWEEN(0,2),gender[],2,FALSE)</f>
        <v>no especificado</v>
      </c>
      <c r="L11" t="str">
        <f ca="1">VLOOKUP(RANDBETWEEN(0,9),direccion[],2,FALSE)</f>
        <v>San Jose</v>
      </c>
      <c r="M11" t="str">
        <f ca="1">VLOOKUP(RANDBETWEEN(0,9),company[],2,FALSE)</f>
        <v>panasonic</v>
      </c>
      <c r="N11" t="str">
        <f ca="1">VLOOKUP(RANDBETWEEN(0,4),departamento[],2,FALSE)</f>
        <v>contabilidad</v>
      </c>
      <c r="O11" t="str">
        <f ca="1">VLOOKUP(RANDBETWEEN(0,9),direccion[],2,FALSE)</f>
        <v>San Jose</v>
      </c>
      <c r="P11" t="str">
        <f ca="1">VLOOKUP(RANDBETWEEN(0,1),valido[],2,FALSE)</f>
        <v>FALSE</v>
      </c>
      <c r="Q11">
        <f t="shared" ca="1" si="2"/>
        <v>674821</v>
      </c>
      <c r="R11" s="9">
        <f t="shared" ca="1" si="3"/>
        <v>42430</v>
      </c>
      <c r="S11">
        <f ca="1">VLOOKUP(RANDBETWEEN(0,9),users[],2,FALSE)</f>
        <v>950852480</v>
      </c>
      <c r="T11" t="str">
        <f t="shared" ca="1" si="4"/>
        <v>150.136.111.20</v>
      </c>
    </row>
    <row r="12" spans="1:28" x14ac:dyDescent="0.25">
      <c r="A12">
        <v>10</v>
      </c>
      <c r="B12">
        <f t="shared" ca="1" si="5"/>
        <v>860539624</v>
      </c>
      <c r="C12" t="str">
        <f ca="1">VLOOKUP(RANDBETWEEN(0,9),Nombres[],2,FALSE)</f>
        <v>Jorge</v>
      </c>
      <c r="D12" t="str">
        <f ca="1">VLOOKUP(RANDBETWEEN(0,9),Nombres[],2,FALSE)</f>
        <v>Jorge</v>
      </c>
      <c r="E12" t="str">
        <f ca="1">VLOOKUP(RANDBETWEEN(0,9),Apellidos[],2,FALSE)</f>
        <v>Alfaro</v>
      </c>
      <c r="F12" t="str">
        <f ca="1">VLOOKUP(RANDBETWEEN(0,9),Apellidos[],2,FALSE)</f>
        <v>Mora</v>
      </c>
      <c r="G12" t="str">
        <f ca="1">paciente_tabla[[#This Row],[FirstSurname]]&amp;"@"&amp;paciente_tabla[[#This Row],[CompanyID]]&amp;".com"</f>
        <v>Alfaro@banco nacional.com</v>
      </c>
      <c r="H12">
        <f t="shared" ca="1" si="0"/>
        <v>88480636</v>
      </c>
      <c r="I12" s="9">
        <f t="shared" ca="1" si="1"/>
        <v>42559</v>
      </c>
      <c r="J12" s="9">
        <f t="shared" ca="1" si="1"/>
        <v>42024</v>
      </c>
      <c r="K12" t="str">
        <f ca="1">VLOOKUP(RANDBETWEEN(0,2),gender[],2,FALSE)</f>
        <v>femenino</v>
      </c>
      <c r="L12" t="str">
        <f ca="1">VLOOKUP(RANDBETWEEN(0,9),direccion[],2,FALSE)</f>
        <v>Alajuela</v>
      </c>
      <c r="M12" t="str">
        <f ca="1">VLOOKUP(RANDBETWEEN(0,9),company[],2,FALSE)</f>
        <v>banco nacional</v>
      </c>
      <c r="N12" t="str">
        <f ca="1">VLOOKUP(RANDBETWEEN(0,4),departamento[],2,FALSE)</f>
        <v>finanzas</v>
      </c>
      <c r="O12" t="str">
        <f ca="1">VLOOKUP(RANDBETWEEN(0,9),direccion[],2,FALSE)</f>
        <v>Quepos</v>
      </c>
      <c r="P12" t="str">
        <f ca="1">VLOOKUP(RANDBETWEEN(0,1),valido[],2,FALSE)</f>
        <v>FALSE</v>
      </c>
      <c r="Q12">
        <f t="shared" ca="1" si="2"/>
        <v>998217</v>
      </c>
      <c r="R12" s="9">
        <f t="shared" ca="1" si="3"/>
        <v>43012</v>
      </c>
      <c r="S12">
        <f ca="1">VLOOKUP(RANDBETWEEN(0,9),users[],2,FALSE)</f>
        <v>832930580</v>
      </c>
      <c r="T12" t="str">
        <f t="shared" ca="1" si="4"/>
        <v>248.196.166.22</v>
      </c>
    </row>
    <row r="16" spans="1:28" x14ac:dyDescent="0.25">
      <c r="A16" s="12"/>
      <c r="B16" s="12"/>
      <c r="C16" s="13"/>
      <c r="D16" s="11"/>
      <c r="E16" s="11"/>
      <c r="F16" s="11"/>
      <c r="G16" s="11"/>
      <c r="H16" s="11"/>
      <c r="I16" s="11"/>
      <c r="J16" s="11"/>
      <c r="K16" s="11"/>
      <c r="L16" s="11"/>
      <c r="M16" s="11"/>
      <c r="N16" s="11"/>
      <c r="O16" s="11"/>
      <c r="P16" s="11"/>
      <c r="Q16" s="11"/>
      <c r="R16" s="11"/>
      <c r="S16" s="11"/>
      <c r="T16" s="11"/>
      <c r="U16" s="11"/>
      <c r="V16" s="11"/>
      <c r="W16" s="11"/>
      <c r="X16" s="11"/>
      <c r="Y16" s="11"/>
      <c r="Z16" s="11"/>
      <c r="AA16" s="11"/>
      <c r="AB16" s="11"/>
    </row>
    <row r="18" spans="5:11" x14ac:dyDescent="0.25">
      <c r="E18" s="9"/>
    </row>
    <row r="32" spans="5:11" x14ac:dyDescent="0.25">
      <c r="F32" t="s">
        <v>2</v>
      </c>
      <c r="G32" t="s">
        <v>88</v>
      </c>
      <c r="H32" t="s">
        <v>89</v>
      </c>
      <c r="I32" t="s">
        <v>90</v>
      </c>
      <c r="J32" t="s">
        <v>91</v>
      </c>
      <c r="K32" t="s">
        <v>92</v>
      </c>
    </row>
    <row r="33" spans="6:11" x14ac:dyDescent="0.25">
      <c r="F33" t="str">
        <f ca="1">VLOOKUP(RANDBETWEEN(0,9),Tests[],2,FALSE)</f>
        <v>plasma</v>
      </c>
      <c r="G33">
        <f ca="1">RANDBETWEEN(0,99)</f>
        <v>39</v>
      </c>
      <c r="H33">
        <f t="shared" ref="H33:H43" ca="1" si="6">RANDBETWEEN(2015,2017)</f>
        <v>2015</v>
      </c>
      <c r="I33">
        <f ca="1">RANDBETWEEN(1,12)</f>
        <v>3</v>
      </c>
      <c r="J33">
        <f ca="1">RANDBETWEEN(1,30)</f>
        <v>26</v>
      </c>
      <c r="K33" s="9" t="str">
        <f ca="1">H33&amp;"-"&amp;I33&amp;"-"&amp;J33</f>
        <v>2015-3-26</v>
      </c>
    </row>
    <row r="34" spans="6:11" x14ac:dyDescent="0.25">
      <c r="F34" t="str">
        <f ca="1">VLOOKUP(RANDBETWEEN(0,9),Tests[],2,FALSE)</f>
        <v>oxigeno</v>
      </c>
      <c r="G34">
        <f t="shared" ref="G34:G43" ca="1" si="7">RANDBETWEEN(0,99)</f>
        <v>11</v>
      </c>
      <c r="H34">
        <f t="shared" ca="1" si="6"/>
        <v>2016</v>
      </c>
      <c r="I34">
        <f t="shared" ref="I34:I43" ca="1" si="8">RANDBETWEEN(1,12)</f>
        <v>12</v>
      </c>
      <c r="J34">
        <f t="shared" ref="J34:J43" ca="1" si="9">RANDBETWEEN(1,30)</f>
        <v>17</v>
      </c>
      <c r="K34" s="9" t="str">
        <f t="shared" ref="K34:K43" ca="1" si="10">H34&amp;"-"&amp;I34&amp;"-"&amp;J34</f>
        <v>2016-12-17</v>
      </c>
    </row>
    <row r="35" spans="6:11" x14ac:dyDescent="0.25">
      <c r="F35" t="str">
        <f ca="1">VLOOKUP(RANDBETWEEN(0,9),Tests[],2,FALSE)</f>
        <v>oxigeno</v>
      </c>
      <c r="G35">
        <f t="shared" ca="1" si="7"/>
        <v>94</v>
      </c>
      <c r="H35">
        <f t="shared" ca="1" si="6"/>
        <v>2015</v>
      </c>
      <c r="I35">
        <f t="shared" ca="1" si="8"/>
        <v>12</v>
      </c>
      <c r="J35">
        <f t="shared" ca="1" si="9"/>
        <v>26</v>
      </c>
      <c r="K35" s="9" t="str">
        <f t="shared" ca="1" si="10"/>
        <v>2015-12-26</v>
      </c>
    </row>
    <row r="36" spans="6:11" x14ac:dyDescent="0.25">
      <c r="F36" t="str">
        <f ca="1">VLOOKUP(RANDBETWEEN(0,9),Tests[],2,FALSE)</f>
        <v>VIH</v>
      </c>
      <c r="G36">
        <f t="shared" ca="1" si="7"/>
        <v>80</v>
      </c>
      <c r="H36">
        <f t="shared" ca="1" si="6"/>
        <v>2017</v>
      </c>
      <c r="I36">
        <f t="shared" ca="1" si="8"/>
        <v>11</v>
      </c>
      <c r="J36">
        <f t="shared" ca="1" si="9"/>
        <v>10</v>
      </c>
      <c r="K36" s="9" t="str">
        <f t="shared" ca="1" si="10"/>
        <v>2017-11-10</v>
      </c>
    </row>
    <row r="37" spans="6:11" x14ac:dyDescent="0.25">
      <c r="F37" t="str">
        <f ca="1">VLOOKUP(RANDBETWEEN(0,9),Tests[],2,FALSE)</f>
        <v>masa</v>
      </c>
      <c r="G37">
        <f t="shared" ca="1" si="7"/>
        <v>63</v>
      </c>
      <c r="H37">
        <f t="shared" ca="1" si="6"/>
        <v>2017</v>
      </c>
      <c r="I37">
        <f t="shared" ca="1" si="8"/>
        <v>4</v>
      </c>
      <c r="J37">
        <f t="shared" ca="1" si="9"/>
        <v>2</v>
      </c>
      <c r="K37" s="9" t="str">
        <f t="shared" ca="1" si="10"/>
        <v>2017-4-2</v>
      </c>
    </row>
    <row r="38" spans="6:11" x14ac:dyDescent="0.25">
      <c r="F38" t="str">
        <f ca="1">VLOOKUP(RANDBETWEEN(0,9),Tests[],2,FALSE)</f>
        <v>oseo</v>
      </c>
      <c r="G38">
        <f t="shared" ca="1" si="7"/>
        <v>70</v>
      </c>
      <c r="H38">
        <f t="shared" ca="1" si="6"/>
        <v>2017</v>
      </c>
      <c r="I38">
        <f t="shared" ca="1" si="8"/>
        <v>6</v>
      </c>
      <c r="J38">
        <f t="shared" ca="1" si="9"/>
        <v>11</v>
      </c>
      <c r="K38" s="9" t="str">
        <f t="shared" ca="1" si="10"/>
        <v>2017-6-11</v>
      </c>
    </row>
    <row r="39" spans="6:11" x14ac:dyDescent="0.25">
      <c r="F39" t="str">
        <f ca="1">VLOOKUP(RANDBETWEEN(0,9),Tests[],2,FALSE)</f>
        <v>colesterol</v>
      </c>
      <c r="G39">
        <f t="shared" ca="1" si="7"/>
        <v>81</v>
      </c>
      <c r="H39">
        <f t="shared" ca="1" si="6"/>
        <v>2015</v>
      </c>
      <c r="I39">
        <f t="shared" ca="1" si="8"/>
        <v>11</v>
      </c>
      <c r="J39">
        <f t="shared" ca="1" si="9"/>
        <v>25</v>
      </c>
      <c r="K39" s="9" t="str">
        <f t="shared" ca="1" si="10"/>
        <v>2015-11-25</v>
      </c>
    </row>
    <row r="40" spans="6:11" x14ac:dyDescent="0.25">
      <c r="F40" t="str">
        <f ca="1">VLOOKUP(RANDBETWEEN(0,9),Tests[],2,FALSE)</f>
        <v>vista</v>
      </c>
      <c r="G40">
        <f t="shared" ca="1" si="7"/>
        <v>37</v>
      </c>
      <c r="H40">
        <f t="shared" ca="1" si="6"/>
        <v>2017</v>
      </c>
      <c r="I40">
        <f t="shared" ca="1" si="8"/>
        <v>11</v>
      </c>
      <c r="J40">
        <f t="shared" ca="1" si="9"/>
        <v>20</v>
      </c>
      <c r="K40" s="9" t="str">
        <f t="shared" ca="1" si="10"/>
        <v>2017-11-20</v>
      </c>
    </row>
    <row r="41" spans="6:11" x14ac:dyDescent="0.25">
      <c r="F41" t="str">
        <f ca="1">VLOOKUP(RANDBETWEEN(0,9),Tests[],2,FALSE)</f>
        <v>plasma</v>
      </c>
      <c r="G41">
        <f t="shared" ca="1" si="7"/>
        <v>91</v>
      </c>
      <c r="H41">
        <f t="shared" ca="1" si="6"/>
        <v>2016</v>
      </c>
      <c r="I41">
        <f t="shared" ca="1" si="8"/>
        <v>12</v>
      </c>
      <c r="J41">
        <f t="shared" ca="1" si="9"/>
        <v>24</v>
      </c>
      <c r="K41" s="9" t="str">
        <f t="shared" ca="1" si="10"/>
        <v>2016-12-24</v>
      </c>
    </row>
    <row r="42" spans="6:11" x14ac:dyDescent="0.25">
      <c r="F42" t="str">
        <f ca="1">VLOOKUP(RANDBETWEEN(0,9),Tests[],2,FALSE)</f>
        <v>VIH</v>
      </c>
      <c r="G42">
        <f t="shared" ca="1" si="7"/>
        <v>14</v>
      </c>
      <c r="H42">
        <f t="shared" ca="1" si="6"/>
        <v>2016</v>
      </c>
      <c r="I42">
        <f t="shared" ca="1" si="8"/>
        <v>2</v>
      </c>
      <c r="J42">
        <f t="shared" ca="1" si="9"/>
        <v>26</v>
      </c>
      <c r="K42" s="9" t="str">
        <f t="shared" ca="1" si="10"/>
        <v>2016-2-26</v>
      </c>
    </row>
    <row r="43" spans="6:11" x14ac:dyDescent="0.25">
      <c r="F43" t="str">
        <f ca="1">VLOOKUP(RANDBETWEEN(0,9),Tests[],2,FALSE)</f>
        <v>colesterol</v>
      </c>
      <c r="G43">
        <f t="shared" ca="1" si="7"/>
        <v>81</v>
      </c>
      <c r="H43">
        <f t="shared" ca="1" si="6"/>
        <v>2015</v>
      </c>
      <c r="I43">
        <f t="shared" ca="1" si="8"/>
        <v>6</v>
      </c>
      <c r="J43">
        <f t="shared" ca="1" si="9"/>
        <v>14</v>
      </c>
      <c r="K43" s="9" t="str">
        <f t="shared" ca="1" si="10"/>
        <v>2015-6-14</v>
      </c>
    </row>
  </sheetData>
  <mergeCells count="1">
    <mergeCell ref="A16:C16"/>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G2" sqref="G2"/>
    </sheetView>
  </sheetViews>
  <sheetFormatPr baseColWidth="10" defaultColWidth="11.42578125" defaultRowHeight="15" x14ac:dyDescent="0.25"/>
  <cols>
    <col min="1" max="1" width="12.28515625" bestFit="1" customWidth="1"/>
    <col min="2" max="2" width="13.28515625" customWidth="1"/>
    <col min="6" max="6" width="11.85546875" bestFit="1" customWidth="1"/>
    <col min="8" max="8" width="12.7109375" customWidth="1"/>
  </cols>
  <sheetData>
    <row r="1" spans="1:10" x14ac:dyDescent="0.25">
      <c r="A1" t="s">
        <v>67</v>
      </c>
      <c r="B1" t="s">
        <v>79</v>
      </c>
      <c r="C1" t="s">
        <v>74</v>
      </c>
      <c r="D1" t="s">
        <v>73</v>
      </c>
      <c r="E1" t="s">
        <v>78</v>
      </c>
      <c r="F1" t="s">
        <v>82</v>
      </c>
      <c r="G1" t="s">
        <v>93</v>
      </c>
      <c r="H1" t="s">
        <v>85</v>
      </c>
      <c r="I1" t="s">
        <v>86</v>
      </c>
      <c r="J1" t="s">
        <v>87</v>
      </c>
    </row>
    <row r="2" spans="1:10" x14ac:dyDescent="0.25">
      <c r="A2">
        <v>0</v>
      </c>
      <c r="B2" s="5" t="str">
        <f>VLOOKUP(Tabla8[[#This Row],[RowID]],company[],2,FALSE)</f>
        <v>mucap</v>
      </c>
      <c r="C2">
        <f ca="1">RANDBETWEEN(80000000,89999999)</f>
        <v>86425124</v>
      </c>
      <c r="D2" t="str">
        <f>Tabla8[[#This Row],[CompanyID]]&amp;"@"&amp;Tabla8[[#This Row],[CompanyID]]&amp;".com"</f>
        <v>mucap@mucap.com</v>
      </c>
      <c r="E2" t="str">
        <f ca="1">VLOOKUP(RANDBETWEEN(0,9),direccion[],2,FALSE)</f>
        <v>Limon</v>
      </c>
      <c r="F2" t="str">
        <f ca="1">VLOOKUP(RANDBETWEEN(0,1),valido[],2,FALSE)</f>
        <v>TRUE</v>
      </c>
      <c r="G2" s="9">
        <f t="shared" ref="G2:G8" ca="1" si="0">DATE(RANDBETWEEN(2015,2017),RANDBETWEEN(1,12),RANDBETWEEN(1,30))</f>
        <v>42228</v>
      </c>
      <c r="H2">
        <f ca="1">VLOOKUP(RANDBETWEEN(0,9),users[],2,FALSE)</f>
        <v>970502623</v>
      </c>
      <c r="I2" t="str">
        <f t="shared" ref="I2:I11" ca="1" si="1">RANDBETWEEN(100,255)&amp;"."&amp;RANDBETWEEN(100,255)&amp;"."&amp;RANDBETWEEN(100,255)&amp;"."&amp;RANDBETWEEN(1,30)</f>
        <v>211.158.255.16</v>
      </c>
    </row>
    <row r="3" spans="1:10" x14ac:dyDescent="0.25">
      <c r="A3">
        <v>1</v>
      </c>
      <c r="B3" s="5" t="str">
        <f>VLOOKUP(Tabla8[[#This Row],[RowID]],company[],2,FALSE)</f>
        <v>cfia</v>
      </c>
      <c r="C3">
        <f t="shared" ref="C3:C8" ca="1" si="2">RANDBETWEEN(80000000,89999999)</f>
        <v>80815564</v>
      </c>
      <c r="D3" t="str">
        <f>Tabla8[[#This Row],[CompanyID]]&amp;"@"&amp;Tabla8[[#This Row],[CompanyID]]&amp;".com"</f>
        <v>cfia@cfia.com</v>
      </c>
      <c r="E3" t="str">
        <f ca="1">VLOOKUP(RANDBETWEEN(0,9),direccion[],2,FALSE)</f>
        <v>Heredia</v>
      </c>
      <c r="F3" t="str">
        <f ca="1">VLOOKUP(RANDBETWEEN(0,1),valido[],2,FALSE)</f>
        <v>TRUE</v>
      </c>
      <c r="G3" s="9">
        <f t="shared" ca="1" si="0"/>
        <v>42858</v>
      </c>
      <c r="H3">
        <f ca="1">VLOOKUP(RANDBETWEEN(0,9),users[],2,FALSE)</f>
        <v>627468579</v>
      </c>
      <c r="I3" t="str">
        <f t="shared" ca="1" si="1"/>
        <v>177.194.183.15</v>
      </c>
    </row>
    <row r="4" spans="1:10" x14ac:dyDescent="0.25">
      <c r="A4">
        <v>2</v>
      </c>
      <c r="B4" s="5" t="str">
        <f>VLOOKUP(Tabla8[[#This Row],[RowID]],company[],2,FALSE)</f>
        <v>banco nacional</v>
      </c>
      <c r="C4">
        <f t="shared" ca="1" si="2"/>
        <v>83028152</v>
      </c>
      <c r="D4" t="str">
        <f>Tabla8[[#This Row],[CompanyID]]&amp;"@"&amp;Tabla8[[#This Row],[CompanyID]]&amp;".com"</f>
        <v>banco nacional@banco nacional.com</v>
      </c>
      <c r="E4" t="str">
        <f ca="1">VLOOKUP(RANDBETWEEN(0,9),direccion[],2,FALSE)</f>
        <v>Quepos</v>
      </c>
      <c r="F4" t="str">
        <f ca="1">VLOOKUP(RANDBETWEEN(0,1),valido[],2,FALSE)</f>
        <v>TRUE</v>
      </c>
      <c r="G4" s="9">
        <f t="shared" ca="1" si="0"/>
        <v>42215</v>
      </c>
      <c r="H4">
        <f ca="1">VLOOKUP(RANDBETWEEN(0,9),users[],2,FALSE)</f>
        <v>627468579</v>
      </c>
      <c r="I4" t="str">
        <f t="shared" ca="1" si="1"/>
        <v>206.137.169.3</v>
      </c>
    </row>
    <row r="5" spans="1:10" x14ac:dyDescent="0.25">
      <c r="A5">
        <v>3</v>
      </c>
      <c r="B5" s="5" t="str">
        <f>VLOOKUP(Tabla8[[#This Row],[RowID]],company[],2,FALSE)</f>
        <v>boston scientific</v>
      </c>
      <c r="C5">
        <f t="shared" ca="1" si="2"/>
        <v>87630733</v>
      </c>
      <c r="D5" t="str">
        <f>Tabla8[[#This Row],[CompanyID]]&amp;"@"&amp;Tabla8[[#This Row],[CompanyID]]&amp;".com"</f>
        <v>boston scientific@boston scientific.com</v>
      </c>
      <c r="E5" t="str">
        <f ca="1">VLOOKUP(RANDBETWEEN(0,9),direccion[],2,FALSE)</f>
        <v>Liberia</v>
      </c>
      <c r="F5" t="str">
        <f ca="1">VLOOKUP(RANDBETWEEN(0,1),valido[],2,FALSE)</f>
        <v>TRUE</v>
      </c>
      <c r="G5" s="9">
        <f t="shared" ca="1" si="0"/>
        <v>42634</v>
      </c>
      <c r="H5">
        <f ca="1">VLOOKUP(RANDBETWEEN(0,9),users[],2,FALSE)</f>
        <v>950852480</v>
      </c>
      <c r="I5" t="str">
        <f t="shared" ca="1" si="1"/>
        <v>158.246.185.9</v>
      </c>
    </row>
    <row r="6" spans="1:10" x14ac:dyDescent="0.25">
      <c r="A6">
        <v>4</v>
      </c>
      <c r="B6" s="5" t="str">
        <f>VLOOKUP(Tabla8[[#This Row],[RowID]],company[],2,FALSE)</f>
        <v>intel</v>
      </c>
      <c r="C6">
        <f t="shared" ca="1" si="2"/>
        <v>82802556</v>
      </c>
      <c r="D6" t="str">
        <f>Tabla8[[#This Row],[CompanyID]]&amp;"@"&amp;Tabla8[[#This Row],[CompanyID]]&amp;".com"</f>
        <v>intel@intel.com</v>
      </c>
      <c r="E6" t="str">
        <f ca="1">VLOOKUP(RANDBETWEEN(0,9),direccion[],2,FALSE)</f>
        <v>Alajuela</v>
      </c>
      <c r="F6" t="str">
        <f ca="1">VLOOKUP(RANDBETWEEN(0,1),valido[],2,FALSE)</f>
        <v>TRUE</v>
      </c>
      <c r="G6" s="9">
        <f t="shared" ca="1" si="0"/>
        <v>42919</v>
      </c>
      <c r="H6">
        <f ca="1">VLOOKUP(RANDBETWEEN(0,9),users[],2,FALSE)</f>
        <v>950852480</v>
      </c>
      <c r="I6" t="str">
        <f t="shared" ca="1" si="1"/>
        <v>194.216.170.19</v>
      </c>
    </row>
    <row r="7" spans="1:10" x14ac:dyDescent="0.25">
      <c r="A7">
        <v>5</v>
      </c>
      <c r="B7" s="5" t="str">
        <f>VLOOKUP(Tabla8[[#This Row],[RowID]],company[],2,FALSE)</f>
        <v>hpe</v>
      </c>
      <c r="C7">
        <f t="shared" ca="1" si="2"/>
        <v>86812898</v>
      </c>
      <c r="D7" t="str">
        <f>Tabla8[[#This Row],[CompanyID]]&amp;"@"&amp;Tabla8[[#This Row],[CompanyID]]&amp;".com"</f>
        <v>hpe@hpe.com</v>
      </c>
      <c r="E7" t="str">
        <f ca="1">VLOOKUP(RANDBETWEEN(0,9),direccion[],2,FALSE)</f>
        <v>Cartago</v>
      </c>
      <c r="F7" t="str">
        <f ca="1">VLOOKUP(RANDBETWEEN(0,1),valido[],2,FALSE)</f>
        <v>TRUE</v>
      </c>
      <c r="G7" s="9">
        <f t="shared" ca="1" si="0"/>
        <v>43019</v>
      </c>
      <c r="H7">
        <f ca="1">VLOOKUP(RANDBETWEEN(0,9),users[],2,FALSE)</f>
        <v>562665224</v>
      </c>
      <c r="I7" t="str">
        <f t="shared" ca="1" si="1"/>
        <v>133.167.220.26</v>
      </c>
    </row>
    <row r="8" spans="1:10" x14ac:dyDescent="0.25">
      <c r="A8">
        <v>6</v>
      </c>
      <c r="B8" s="5" t="str">
        <f>VLOOKUP(Tabla8[[#This Row],[RowID]],company[],2,FALSE)</f>
        <v>panasonic</v>
      </c>
      <c r="C8">
        <f t="shared" ca="1" si="2"/>
        <v>81221948</v>
      </c>
      <c r="D8" t="str">
        <f>Tabla8[[#This Row],[CompanyID]]&amp;"@"&amp;Tabla8[[#This Row],[CompanyID]]&amp;".com"</f>
        <v>panasonic@panasonic.com</v>
      </c>
      <c r="E8" t="str">
        <f ca="1">VLOOKUP(RANDBETWEEN(0,9),direccion[],2,FALSE)</f>
        <v>Perez Zeledon</v>
      </c>
      <c r="F8" t="str">
        <f ca="1">VLOOKUP(RANDBETWEEN(0,1),valido[],2,FALSE)</f>
        <v>TRUE</v>
      </c>
      <c r="G8" s="9">
        <f t="shared" ca="1" si="0"/>
        <v>42824</v>
      </c>
      <c r="H8">
        <f ca="1">VLOOKUP(RANDBETWEEN(0,9),users[],2,FALSE)</f>
        <v>714160317</v>
      </c>
      <c r="I8" t="str">
        <f t="shared" ca="1" si="1"/>
        <v>143.229.187.1</v>
      </c>
    </row>
    <row r="9" spans="1:10" x14ac:dyDescent="0.25">
      <c r="A9">
        <v>7</v>
      </c>
      <c r="B9" s="5" t="str">
        <f>VLOOKUP(Tabla8[[#This Row],[RowID]],company[],2,FALSE)</f>
        <v>bac san jose</v>
      </c>
      <c r="C9">
        <f t="shared" ref="C9:C11" ca="1" si="3">RANDBETWEEN(80000000,89999999)</f>
        <v>88713044</v>
      </c>
      <c r="D9" s="10" t="str">
        <f>Tabla8[[#This Row],[CompanyID]]&amp;"@"&amp;Tabla8[[#This Row],[CompanyID]]&amp;".com"</f>
        <v>bac san jose@bac san jose.com</v>
      </c>
      <c r="E9" s="10" t="str">
        <f ca="1">VLOOKUP(RANDBETWEEN(0,9),direccion[],2,FALSE)</f>
        <v>Perez Zeledon</v>
      </c>
      <c r="F9" s="10" t="str">
        <f ca="1">VLOOKUP(RANDBETWEEN(0,1),valido[],2,FALSE)</f>
        <v>TRUE</v>
      </c>
      <c r="G9" s="9">
        <f t="shared" ref="G9:G11" ca="1" si="4">DATE(RANDBETWEEN(2015,2017),RANDBETWEEN(1,12),RANDBETWEEN(1,30))</f>
        <v>42279</v>
      </c>
      <c r="H9">
        <f ca="1">VLOOKUP(RANDBETWEEN(0,9),users[],2,FALSE)</f>
        <v>750591293</v>
      </c>
      <c r="I9" t="str">
        <f t="shared" ca="1" si="1"/>
        <v>201.112.122.23</v>
      </c>
    </row>
    <row r="10" spans="1:10" x14ac:dyDescent="0.25">
      <c r="A10">
        <v>8</v>
      </c>
      <c r="B10" s="5" t="str">
        <f>VLOOKUP(Tabla8[[#This Row],[RowID]],company[],2,FALSE)</f>
        <v>Vmware</v>
      </c>
      <c r="C10">
        <f t="shared" ca="1" si="3"/>
        <v>87030911</v>
      </c>
      <c r="D10" s="10" t="str">
        <f>Tabla8[[#This Row],[CompanyID]]&amp;"@"&amp;Tabla8[[#This Row],[CompanyID]]&amp;".com"</f>
        <v>Vmware@Vmware.com</v>
      </c>
      <c r="E10" s="10" t="str">
        <f ca="1">VLOOKUP(RANDBETWEEN(0,9),direccion[],2,FALSE)</f>
        <v>Quepos</v>
      </c>
      <c r="F10" s="10" t="str">
        <f ca="1">VLOOKUP(RANDBETWEEN(0,1),valido[],2,FALSE)</f>
        <v>FALSE</v>
      </c>
      <c r="G10" s="9">
        <f t="shared" ca="1" si="4"/>
        <v>42496</v>
      </c>
      <c r="H10">
        <f ca="1">VLOOKUP(RANDBETWEEN(0,9),users[],2,FALSE)</f>
        <v>714160317</v>
      </c>
      <c r="I10" t="str">
        <f t="shared" ca="1" si="1"/>
        <v>228.236.198.8</v>
      </c>
    </row>
    <row r="11" spans="1:10" x14ac:dyDescent="0.25">
      <c r="A11">
        <v>9</v>
      </c>
      <c r="B11" s="5" t="str">
        <f>VLOOKUP(Tabla8[[#This Row],[RowID]],company[],2,FALSE)</f>
        <v>IBM</v>
      </c>
      <c r="C11">
        <f t="shared" ca="1" si="3"/>
        <v>83529978</v>
      </c>
      <c r="D11" s="10" t="str">
        <f>Tabla8[[#This Row],[CompanyID]]&amp;"@"&amp;Tabla8[[#This Row],[CompanyID]]&amp;".com"</f>
        <v>IBM@IBM.com</v>
      </c>
      <c r="E11" s="10" t="str">
        <f ca="1">VLOOKUP(RANDBETWEEN(0,9),direccion[],2,FALSE)</f>
        <v>San Jose</v>
      </c>
      <c r="F11" s="10" t="str">
        <f ca="1">VLOOKUP(RANDBETWEEN(0,1),valido[],2,FALSE)</f>
        <v>TRUE</v>
      </c>
      <c r="G11" s="9">
        <f t="shared" ca="1" si="4"/>
        <v>42114</v>
      </c>
      <c r="H11">
        <f ca="1">VLOOKUP(RANDBETWEEN(0,9),users[],2,FALSE)</f>
        <v>516818811</v>
      </c>
      <c r="I11" t="str">
        <f t="shared" ca="1" si="1"/>
        <v>175.200.196.12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topLeftCell="D1" workbookViewId="0">
      <selection activeCell="O2" sqref="O2"/>
    </sheetView>
  </sheetViews>
  <sheetFormatPr baseColWidth="10" defaultColWidth="11.42578125" defaultRowHeight="15" x14ac:dyDescent="0.25"/>
  <cols>
    <col min="4" max="4" width="12.140625" customWidth="1"/>
    <col min="5" max="5" width="14.7109375" customWidth="1"/>
    <col min="6" max="6" width="14.85546875" customWidth="1"/>
    <col min="7" max="7" width="17.42578125" customWidth="1"/>
    <col min="8" max="8" width="27.85546875" bestFit="1" customWidth="1"/>
    <col min="10" max="10" width="12.5703125" customWidth="1"/>
    <col min="11" max="11" width="13.28515625" customWidth="1"/>
    <col min="14" max="14" width="12.7109375" customWidth="1"/>
  </cols>
  <sheetData>
    <row r="1" spans="1:16" x14ac:dyDescent="0.25">
      <c r="A1" t="s">
        <v>67</v>
      </c>
      <c r="B1" t="s">
        <v>94</v>
      </c>
      <c r="C1" t="s">
        <v>95</v>
      </c>
      <c r="D1" t="s">
        <v>69</v>
      </c>
      <c r="E1" t="s">
        <v>70</v>
      </c>
      <c r="F1" t="s">
        <v>71</v>
      </c>
      <c r="G1" t="s">
        <v>72</v>
      </c>
      <c r="H1" t="s">
        <v>73</v>
      </c>
      <c r="I1" t="s">
        <v>74</v>
      </c>
      <c r="J1" t="s">
        <v>5</v>
      </c>
      <c r="K1" t="s">
        <v>79</v>
      </c>
      <c r="L1" t="s">
        <v>82</v>
      </c>
      <c r="M1" t="s">
        <v>93</v>
      </c>
      <c r="N1" t="s">
        <v>85</v>
      </c>
      <c r="O1" t="s">
        <v>86</v>
      </c>
      <c r="P1" t="s">
        <v>96</v>
      </c>
    </row>
    <row r="2" spans="1:16" x14ac:dyDescent="0.25">
      <c r="A2">
        <v>0</v>
      </c>
      <c r="B2">
        <f ca="1">RANDBETWEEN(100000000,999999999)</f>
        <v>750591293</v>
      </c>
      <c r="C2">
        <f ca="1">RANDBETWEEN(1000000,9999999)</f>
        <v>3596991</v>
      </c>
      <c r="D2" t="str">
        <f ca="1">VLOOKUP(RANDBETWEEN(0,12),Nombres[],2,FALSE)</f>
        <v>Catalina</v>
      </c>
      <c r="E2" t="str">
        <f ca="1">VLOOKUP(RANDBETWEEN(0,12),Nombres[],2,FALSE)</f>
        <v>Maria</v>
      </c>
      <c r="F2" t="str">
        <f ca="1">VLOOKUP(RANDBETWEEN(0,9),Apellidos[],2,FALSE)</f>
        <v>Mora</v>
      </c>
      <c r="G2" t="str">
        <f ca="1">VLOOKUP(RANDBETWEEN(0,9),Apellidos[],2,FALSE)</f>
        <v>Araya</v>
      </c>
      <c r="H2" t="str">
        <f ca="1">F2&amp;"@"&amp;K2&amp;".com"</f>
        <v>Mora@panasonic.com</v>
      </c>
      <c r="I2">
        <f ca="1">RANDBETWEEN(80000000,89999999)</f>
        <v>89710407</v>
      </c>
      <c r="J2" t="str">
        <f ca="1">VLOOKUP(RANDBETWEEN(0,6),UserGroup[],2,FALSE)</f>
        <v>guess</v>
      </c>
      <c r="K2" t="str">
        <f ca="1">VLOOKUP(RANDBETWEEN(0,9),company[],2,FALSE)</f>
        <v>panasonic</v>
      </c>
      <c r="L2" t="str">
        <f ca="1">VLOOKUP(RANDBETWEEN(0,1),valido[],2,FALSE)</f>
        <v>TRUE</v>
      </c>
      <c r="M2" s="9">
        <f t="shared" ref="M2:M14" ca="1" si="0">DATE(RANDBETWEEN(2015,2017),RANDBETWEEN(1,12),RANDBETWEEN(1,30))</f>
        <v>42133</v>
      </c>
      <c r="N2">
        <f ca="1">VLOOKUP(RANDBETWEEN(0,9),users[],2,FALSE)</f>
        <v>832930580</v>
      </c>
      <c r="O2" t="str">
        <f t="shared" ref="O2:O14" ca="1" si="1">RANDBETWEEN(100,255)&amp;"."&amp;RANDBETWEEN(100,255)&amp;"."&amp;RANDBETWEEN(100,255)&amp;"."&amp;RANDBETWEEN(1,30)</f>
        <v>244.176.162.8</v>
      </c>
    </row>
    <row r="3" spans="1:16" x14ac:dyDescent="0.25">
      <c r="A3">
        <v>1</v>
      </c>
      <c r="B3">
        <f t="shared" ref="B3:B14" ca="1" si="2">RANDBETWEEN(100000000,999999999)</f>
        <v>714160317</v>
      </c>
      <c r="C3">
        <f t="shared" ref="C3:C14" ca="1" si="3">RANDBETWEEN(1000000,9999999)</f>
        <v>3105397</v>
      </c>
      <c r="D3" t="str">
        <f ca="1">VLOOKUP(RANDBETWEEN(0,12),Nombres[],2,FALSE)</f>
        <v>Jorge</v>
      </c>
      <c r="E3" t="str">
        <f ca="1">VLOOKUP(RANDBETWEEN(0,12),Nombres[],2,FALSE)</f>
        <v>Maria</v>
      </c>
      <c r="F3" t="str">
        <f ca="1">VLOOKUP(RANDBETWEEN(0,9),Apellidos[],2,FALSE)</f>
        <v>Alfaro</v>
      </c>
      <c r="G3" t="str">
        <f ca="1">VLOOKUP(RANDBETWEEN(0,9),Apellidos[],2,FALSE)</f>
        <v>Mora</v>
      </c>
      <c r="H3" t="str">
        <f t="shared" ref="H3:H11" ca="1" si="4">F3&amp;"@"&amp;K3&amp;".com"</f>
        <v>Alfaro@cfia.com</v>
      </c>
      <c r="I3">
        <f t="shared" ref="I3:I14" ca="1" si="5">RANDBETWEEN(80000000,89999999)</f>
        <v>80827865</v>
      </c>
      <c r="J3" t="str">
        <f ca="1">VLOOKUP(RANDBETWEEN(0,6),UserGroup[],2,FALSE)</f>
        <v>technician</v>
      </c>
      <c r="K3" t="str">
        <f ca="1">VLOOKUP(RANDBETWEEN(0,9),company[],2,FALSE)</f>
        <v>cfia</v>
      </c>
      <c r="L3" t="str">
        <f ca="1">VLOOKUP(RANDBETWEEN(0,1),valido[],2,FALSE)</f>
        <v>FALSE</v>
      </c>
      <c r="M3" s="9">
        <f t="shared" ca="1" si="0"/>
        <v>42381</v>
      </c>
      <c r="N3">
        <f ca="1">VLOOKUP(RANDBETWEEN(0,9),users[],2,FALSE)</f>
        <v>562665224</v>
      </c>
      <c r="O3" t="str">
        <f t="shared" ca="1" si="1"/>
        <v>186.108.180.4</v>
      </c>
    </row>
    <row r="4" spans="1:16" x14ac:dyDescent="0.25">
      <c r="A4">
        <v>2</v>
      </c>
      <c r="B4">
        <f t="shared" ca="1" si="2"/>
        <v>950852480</v>
      </c>
      <c r="C4">
        <f t="shared" ca="1" si="3"/>
        <v>1824989</v>
      </c>
      <c r="D4" t="str">
        <f ca="1">VLOOKUP(RANDBETWEEN(0,12),Nombres[],2,FALSE)</f>
        <v>Nicole</v>
      </c>
      <c r="E4" t="str">
        <f ca="1">VLOOKUP(RANDBETWEEN(0,12),Nombres[],2,FALSE)</f>
        <v>Nicole</v>
      </c>
      <c r="F4" t="str">
        <f ca="1">VLOOKUP(RANDBETWEEN(0,9),Apellidos[],2,FALSE)</f>
        <v>Quesada</v>
      </c>
      <c r="G4" t="str">
        <f ca="1">VLOOKUP(RANDBETWEEN(0,9),Apellidos[],2,FALSE)</f>
        <v>Mora</v>
      </c>
      <c r="H4" t="str">
        <f t="shared" ca="1" si="4"/>
        <v>Quesada@Vmware.com</v>
      </c>
      <c r="I4">
        <f t="shared" ca="1" si="5"/>
        <v>81418483</v>
      </c>
      <c r="J4" t="str">
        <f ca="1">VLOOKUP(RANDBETWEEN(0,6),UserGroup[],2,FALSE)</f>
        <v>technician</v>
      </c>
      <c r="K4" t="str">
        <f ca="1">VLOOKUP(RANDBETWEEN(0,9),company[],2,FALSE)</f>
        <v>Vmware</v>
      </c>
      <c r="L4" t="str">
        <f ca="1">VLOOKUP(RANDBETWEEN(0,1),valido[],2,FALSE)</f>
        <v>FALSE</v>
      </c>
      <c r="M4" s="9">
        <f t="shared" ca="1" si="0"/>
        <v>42088</v>
      </c>
      <c r="N4">
        <f ca="1">VLOOKUP(RANDBETWEEN(0,9),users[],2,FALSE)</f>
        <v>750591293</v>
      </c>
      <c r="O4" t="str">
        <f t="shared" ca="1" si="1"/>
        <v>118.148.145.15</v>
      </c>
    </row>
    <row r="5" spans="1:16" x14ac:dyDescent="0.25">
      <c r="A5">
        <v>3</v>
      </c>
      <c r="B5">
        <f t="shared" ca="1" si="2"/>
        <v>832930580</v>
      </c>
      <c r="C5">
        <f t="shared" ca="1" si="3"/>
        <v>4682499</v>
      </c>
      <c r="D5" t="str">
        <f ca="1">VLOOKUP(RANDBETWEEN(0,12),Nombres[],2,FALSE)</f>
        <v>Ramiro</v>
      </c>
      <c r="E5" t="str">
        <f ca="1">VLOOKUP(RANDBETWEEN(0,12),Nombres[],2,FALSE)</f>
        <v>Harold</v>
      </c>
      <c r="F5" t="str">
        <f ca="1">VLOOKUP(RANDBETWEEN(0,9),Apellidos[],2,FALSE)</f>
        <v>Gonzalez</v>
      </c>
      <c r="G5" t="str">
        <f ca="1">VLOOKUP(RANDBETWEEN(0,9),Apellidos[],2,FALSE)</f>
        <v>Araya</v>
      </c>
      <c r="H5" t="str">
        <f t="shared" ca="1" si="4"/>
        <v>Gonzalez@IBM.com</v>
      </c>
      <c r="I5">
        <f t="shared" ca="1" si="5"/>
        <v>80423404</v>
      </c>
      <c r="J5" t="str">
        <f ca="1">VLOOKUP(RANDBETWEEN(0,6),UserGroup[],2,FALSE)</f>
        <v>viewer</v>
      </c>
      <c r="K5" t="str">
        <f ca="1">VLOOKUP(RANDBETWEEN(0,9),company[],2,FALSE)</f>
        <v>IBM</v>
      </c>
      <c r="L5" t="str">
        <f ca="1">VLOOKUP(RANDBETWEEN(0,1),valido[],2,FALSE)</f>
        <v>FALSE</v>
      </c>
      <c r="M5" s="9">
        <f t="shared" ca="1" si="0"/>
        <v>43081</v>
      </c>
      <c r="N5">
        <f ca="1">VLOOKUP(RANDBETWEEN(0,9),users[],2,FALSE)</f>
        <v>707462978</v>
      </c>
      <c r="O5" t="str">
        <f t="shared" ca="1" si="1"/>
        <v>176.132.168.22</v>
      </c>
    </row>
    <row r="6" spans="1:16" x14ac:dyDescent="0.25">
      <c r="A6">
        <v>4</v>
      </c>
      <c r="B6">
        <f t="shared" ca="1" si="2"/>
        <v>562665224</v>
      </c>
      <c r="C6">
        <f t="shared" ca="1" si="3"/>
        <v>8856200</v>
      </c>
      <c r="D6" t="str">
        <f ca="1">VLOOKUP(RANDBETWEEN(0,12),Nombres[],2,FALSE)</f>
        <v>Nicole</v>
      </c>
      <c r="E6" t="str">
        <f ca="1">VLOOKUP(RANDBETWEEN(0,12),Nombres[],2,FALSE)</f>
        <v>Sharon</v>
      </c>
      <c r="F6" t="str">
        <f ca="1">VLOOKUP(RANDBETWEEN(0,9),Apellidos[],2,FALSE)</f>
        <v>Quesada</v>
      </c>
      <c r="G6" t="str">
        <f ca="1">VLOOKUP(RANDBETWEEN(0,9),Apellidos[],2,FALSE)</f>
        <v>Rodriguez</v>
      </c>
      <c r="H6" t="str">
        <f t="shared" ca="1" si="4"/>
        <v>Quesada@panasonic.com</v>
      </c>
      <c r="I6">
        <f t="shared" ca="1" si="5"/>
        <v>85251580</v>
      </c>
      <c r="J6" t="str">
        <f ca="1">VLOOKUP(RANDBETWEEN(0,6),UserGroup[],2,FALSE)</f>
        <v>technician</v>
      </c>
      <c r="K6" t="str">
        <f ca="1">VLOOKUP(RANDBETWEEN(0,9),company[],2,FALSE)</f>
        <v>panasonic</v>
      </c>
      <c r="L6" t="str">
        <f ca="1">VLOOKUP(RANDBETWEEN(0,1),valido[],2,FALSE)</f>
        <v>FALSE</v>
      </c>
      <c r="M6" s="9">
        <f t="shared" ca="1" si="0"/>
        <v>42083</v>
      </c>
      <c r="N6">
        <f ca="1">VLOOKUP(RANDBETWEEN(0,9),users[],2,FALSE)</f>
        <v>832930580</v>
      </c>
      <c r="O6" t="str">
        <f t="shared" ca="1" si="1"/>
        <v>225.210.186.23</v>
      </c>
    </row>
    <row r="7" spans="1:16" x14ac:dyDescent="0.25">
      <c r="A7">
        <v>5</v>
      </c>
      <c r="B7">
        <f t="shared" ca="1" si="2"/>
        <v>562875751</v>
      </c>
      <c r="C7">
        <f t="shared" ca="1" si="3"/>
        <v>4781228</v>
      </c>
      <c r="D7" t="str">
        <f ca="1">VLOOKUP(RANDBETWEEN(0,12),Nombres[],2,FALSE)</f>
        <v>Sharon</v>
      </c>
      <c r="E7" t="str">
        <f ca="1">VLOOKUP(RANDBETWEEN(0,12),Nombres[],2,FALSE)</f>
        <v>Ana</v>
      </c>
      <c r="F7" t="str">
        <f ca="1">VLOOKUP(RANDBETWEEN(0,9),Apellidos[],2,FALSE)</f>
        <v>Jimenez</v>
      </c>
      <c r="G7" t="str">
        <f ca="1">VLOOKUP(RANDBETWEEN(0,9),Apellidos[],2,FALSE)</f>
        <v>Alvarez</v>
      </c>
      <c r="H7" t="str">
        <f t="shared" ca="1" si="4"/>
        <v>Jimenez@intel.com</v>
      </c>
      <c r="I7">
        <f t="shared" ca="1" si="5"/>
        <v>89885060</v>
      </c>
      <c r="J7" t="str">
        <f ca="1">VLOOKUP(RANDBETWEEN(0,6),UserGroup[],2,FALSE)</f>
        <v>editor</v>
      </c>
      <c r="K7" t="str">
        <f ca="1">VLOOKUP(RANDBETWEEN(0,9),company[],2,FALSE)</f>
        <v>intel</v>
      </c>
      <c r="L7" t="str">
        <f ca="1">VLOOKUP(RANDBETWEEN(0,1),valido[],2,FALSE)</f>
        <v>TRUE</v>
      </c>
      <c r="M7" s="9">
        <f t="shared" ca="1" si="0"/>
        <v>43007</v>
      </c>
      <c r="N7">
        <f ca="1">VLOOKUP(RANDBETWEEN(0,9),users[],2,FALSE)</f>
        <v>562665224</v>
      </c>
      <c r="O7" t="str">
        <f t="shared" ca="1" si="1"/>
        <v>221.117.190.19</v>
      </c>
    </row>
    <row r="8" spans="1:16" x14ac:dyDescent="0.25">
      <c r="A8">
        <v>6</v>
      </c>
      <c r="B8">
        <f t="shared" ca="1" si="2"/>
        <v>516818811</v>
      </c>
      <c r="C8">
        <f t="shared" ca="1" si="3"/>
        <v>5460059</v>
      </c>
      <c r="D8" t="str">
        <f ca="1">VLOOKUP(RANDBETWEEN(0,12),Nombres[],2,FALSE)</f>
        <v>Jose</v>
      </c>
      <c r="E8" t="str">
        <f ca="1">VLOOKUP(RANDBETWEEN(0,12),Nombres[],2,FALSE)</f>
        <v>Ana</v>
      </c>
      <c r="F8" t="str">
        <f ca="1">VLOOKUP(RANDBETWEEN(0,9),Apellidos[],2,FALSE)</f>
        <v>Alvarez</v>
      </c>
      <c r="G8" t="str">
        <f ca="1">VLOOKUP(RANDBETWEEN(0,9),Apellidos[],2,FALSE)</f>
        <v>Alvarez</v>
      </c>
      <c r="H8" t="str">
        <f t="shared" ca="1" si="4"/>
        <v>Alvarez@hpe.com</v>
      </c>
      <c r="I8">
        <f t="shared" ca="1" si="5"/>
        <v>85521006</v>
      </c>
      <c r="J8" t="str">
        <f ca="1">VLOOKUP(RANDBETWEEN(0,6),UserGroup[],2,FALSE)</f>
        <v>guess</v>
      </c>
      <c r="K8" t="str">
        <f ca="1">VLOOKUP(RANDBETWEEN(0,9),company[],2,FALSE)</f>
        <v>hpe</v>
      </c>
      <c r="L8" t="str">
        <f ca="1">VLOOKUP(RANDBETWEEN(0,1),valido[],2,FALSE)</f>
        <v>FALSE</v>
      </c>
      <c r="M8" s="9">
        <f t="shared" ca="1" si="0"/>
        <v>42488</v>
      </c>
      <c r="N8">
        <f ca="1">VLOOKUP(RANDBETWEEN(0,9),users[],2,FALSE)</f>
        <v>750591293</v>
      </c>
      <c r="O8" t="str">
        <f t="shared" ca="1" si="1"/>
        <v>173.188.166.29</v>
      </c>
    </row>
    <row r="9" spans="1:16" x14ac:dyDescent="0.25">
      <c r="A9">
        <v>7</v>
      </c>
      <c r="B9">
        <f t="shared" ca="1" si="2"/>
        <v>970502623</v>
      </c>
      <c r="C9">
        <f t="shared" ca="1" si="3"/>
        <v>2407675</v>
      </c>
      <c r="D9" t="str">
        <f ca="1">VLOOKUP(RANDBETWEEN(0,12),Nombres[],2,FALSE)</f>
        <v>Fernanda</v>
      </c>
      <c r="E9" t="str">
        <f ca="1">VLOOKUP(RANDBETWEEN(0,12),Nombres[],2,FALSE)</f>
        <v>Jose</v>
      </c>
      <c r="F9" t="str">
        <f ca="1">VLOOKUP(RANDBETWEEN(0,9),Apellidos[],2,FALSE)</f>
        <v>Gonzalez</v>
      </c>
      <c r="G9" t="str">
        <f ca="1">VLOOKUP(RANDBETWEEN(0,9),Apellidos[],2,FALSE)</f>
        <v>Chaverria</v>
      </c>
      <c r="H9" t="str">
        <f t="shared" ca="1" si="4"/>
        <v>Gonzalez@intel.com</v>
      </c>
      <c r="I9">
        <f t="shared" ca="1" si="5"/>
        <v>86087487</v>
      </c>
      <c r="J9" t="str">
        <f ca="1">VLOOKUP(RANDBETWEEN(0,6),UserGroup[],2,FALSE)</f>
        <v>admin</v>
      </c>
      <c r="K9" t="str">
        <f ca="1">VLOOKUP(RANDBETWEEN(0,9),company[],2,FALSE)</f>
        <v>intel</v>
      </c>
      <c r="L9" t="str">
        <f ca="1">VLOOKUP(RANDBETWEEN(0,1),valido[],2,FALSE)</f>
        <v>FALSE</v>
      </c>
      <c r="M9" s="9">
        <f t="shared" ca="1" si="0"/>
        <v>42339</v>
      </c>
      <c r="N9">
        <f ca="1">VLOOKUP(RANDBETWEEN(0,9),users[],2,FALSE)</f>
        <v>832930580</v>
      </c>
      <c r="O9" t="str">
        <f t="shared" ca="1" si="1"/>
        <v>169.111.229.7</v>
      </c>
    </row>
    <row r="10" spans="1:16" x14ac:dyDescent="0.25">
      <c r="A10">
        <v>8</v>
      </c>
      <c r="B10">
        <f t="shared" ca="1" si="2"/>
        <v>627468579</v>
      </c>
      <c r="C10">
        <f t="shared" ca="1" si="3"/>
        <v>9247010</v>
      </c>
      <c r="D10" t="str">
        <f ca="1">VLOOKUP(RANDBETWEEN(0,12),Nombres[],2,FALSE)</f>
        <v>Erick</v>
      </c>
      <c r="E10" t="str">
        <f ca="1">VLOOKUP(RANDBETWEEN(0,12),Nombres[],2,FALSE)</f>
        <v>Maria</v>
      </c>
      <c r="F10" t="str">
        <f ca="1">VLOOKUP(RANDBETWEEN(0,9),Apellidos[],2,FALSE)</f>
        <v>Alvarez</v>
      </c>
      <c r="G10" t="str">
        <f ca="1">VLOOKUP(RANDBETWEEN(0,9),Apellidos[],2,FALSE)</f>
        <v>Alfaro</v>
      </c>
      <c r="H10" t="str">
        <f t="shared" ca="1" si="4"/>
        <v>Alvarez@mucap.com</v>
      </c>
      <c r="I10">
        <f t="shared" ca="1" si="5"/>
        <v>80953179</v>
      </c>
      <c r="J10" t="str">
        <f ca="1">VLOOKUP(RANDBETWEEN(0,6),UserGroup[],2,FALSE)</f>
        <v>technician</v>
      </c>
      <c r="K10" t="str">
        <f ca="1">VLOOKUP(RANDBETWEEN(0,9),company[],2,FALSE)</f>
        <v>mucap</v>
      </c>
      <c r="L10" t="str">
        <f ca="1">VLOOKUP(RANDBETWEEN(0,1),valido[],2,FALSE)</f>
        <v>FALSE</v>
      </c>
      <c r="M10" s="9">
        <f t="shared" ca="1" si="0"/>
        <v>42023</v>
      </c>
      <c r="N10">
        <f ca="1">VLOOKUP(RANDBETWEEN(0,9),users[],2,FALSE)</f>
        <v>516818811</v>
      </c>
      <c r="O10" t="str">
        <f t="shared" ca="1" si="1"/>
        <v>189.140.146.2</v>
      </c>
    </row>
    <row r="11" spans="1:16" x14ac:dyDescent="0.25">
      <c r="A11">
        <v>9</v>
      </c>
      <c r="B11">
        <f t="shared" ca="1" si="2"/>
        <v>707462978</v>
      </c>
      <c r="C11">
        <f t="shared" ca="1" si="3"/>
        <v>8476528</v>
      </c>
      <c r="D11" t="str">
        <f ca="1">VLOOKUP(RANDBETWEEN(0,12),Nombres[],2,FALSE)</f>
        <v>Sofia</v>
      </c>
      <c r="E11" t="str">
        <f ca="1">VLOOKUP(RANDBETWEEN(0,12),Nombres[],2,FALSE)</f>
        <v>Maria</v>
      </c>
      <c r="F11" t="str">
        <f ca="1">VLOOKUP(RANDBETWEEN(0,9),Apellidos[],2,FALSE)</f>
        <v>Alvarez</v>
      </c>
      <c r="G11" t="str">
        <f ca="1">VLOOKUP(RANDBETWEEN(0,9),Apellidos[],2,FALSE)</f>
        <v>Jimenez</v>
      </c>
      <c r="H11" t="str">
        <f t="shared" ca="1" si="4"/>
        <v>Alvarez@banco nacional.com</v>
      </c>
      <c r="I11">
        <f t="shared" ca="1" si="5"/>
        <v>82996878</v>
      </c>
      <c r="J11" t="str">
        <f ca="1">VLOOKUP(RANDBETWEEN(0,6),UserGroup[],2,FALSE)</f>
        <v>technician</v>
      </c>
      <c r="K11" t="str">
        <f ca="1">VLOOKUP(RANDBETWEEN(0,9),company[],2,FALSE)</f>
        <v>banco nacional</v>
      </c>
      <c r="L11" t="str">
        <f ca="1">VLOOKUP(RANDBETWEEN(0,1),valido[],2,FALSE)</f>
        <v>FALSE</v>
      </c>
      <c r="M11" s="9">
        <f t="shared" ca="1" si="0"/>
        <v>42459</v>
      </c>
      <c r="N11">
        <f ca="1">VLOOKUP(RANDBETWEEN(0,9),users[],2,FALSE)</f>
        <v>950852480</v>
      </c>
      <c r="O11" t="str">
        <f t="shared" ca="1" si="1"/>
        <v>184.173.131.1</v>
      </c>
    </row>
    <row r="12" spans="1:16" x14ac:dyDescent="0.25">
      <c r="A12">
        <v>10</v>
      </c>
      <c r="B12">
        <f t="shared" ca="1" si="2"/>
        <v>861709192</v>
      </c>
      <c r="C12">
        <f t="shared" ca="1" si="3"/>
        <v>9255923</v>
      </c>
      <c r="D12" t="str">
        <f ca="1">VLOOKUP(RANDBETWEEN(0,12),Nombres[],2,FALSE)</f>
        <v>Ana</v>
      </c>
      <c r="E12" t="str">
        <f ca="1">VLOOKUP(RANDBETWEEN(0,12),Nombres[],2,FALSE)</f>
        <v>Ramiro</v>
      </c>
      <c r="F12" t="str">
        <f ca="1">VLOOKUP(RANDBETWEEN(0,9),Apellidos[],2,FALSE)</f>
        <v>Mora</v>
      </c>
      <c r="G12" t="str">
        <f ca="1">VLOOKUP(RANDBETWEEN(0,9),Apellidos[],2,FALSE)</f>
        <v>Rodriguez</v>
      </c>
      <c r="H12" t="str">
        <f t="shared" ref="H12:H14" ca="1" si="6">F12&amp;"@"&amp;K12&amp;".com"</f>
        <v>Mora@hpe.com</v>
      </c>
      <c r="I12">
        <f t="shared" ca="1" si="5"/>
        <v>86638399</v>
      </c>
      <c r="J12" t="str">
        <f ca="1">VLOOKUP(RANDBETWEEN(0,6),UserGroup[],2,FALSE)</f>
        <v>technician</v>
      </c>
      <c r="K12" t="str">
        <f ca="1">VLOOKUP(RANDBETWEEN(0,9),company[],2,FALSE)</f>
        <v>hpe</v>
      </c>
      <c r="L12" t="str">
        <f ca="1">VLOOKUP(RANDBETWEEN(0,1),valido[],2,FALSE)</f>
        <v>FALSE</v>
      </c>
      <c r="M12" s="9">
        <f t="shared" ca="1" si="0"/>
        <v>42070</v>
      </c>
      <c r="N12">
        <f ca="1">VLOOKUP(RANDBETWEEN(0,9),users[],2,FALSE)</f>
        <v>707462978</v>
      </c>
      <c r="O12" t="str">
        <f t="shared" ca="1" si="1"/>
        <v>181.248.188.5</v>
      </c>
    </row>
    <row r="13" spans="1:16" x14ac:dyDescent="0.25">
      <c r="A13">
        <v>11</v>
      </c>
      <c r="B13">
        <f t="shared" ca="1" si="2"/>
        <v>392383406</v>
      </c>
      <c r="C13">
        <f t="shared" ca="1" si="3"/>
        <v>3141039</v>
      </c>
      <c r="D13" t="str">
        <f ca="1">VLOOKUP(RANDBETWEEN(0,12),Nombres[],2,FALSE)</f>
        <v>Maria</v>
      </c>
      <c r="E13" t="str">
        <f ca="1">VLOOKUP(RANDBETWEEN(0,12),Nombres[],2,FALSE)</f>
        <v>Ramiro</v>
      </c>
      <c r="F13" t="str">
        <f ca="1">VLOOKUP(RANDBETWEEN(0,9),Apellidos[],2,FALSE)</f>
        <v>Chaverria</v>
      </c>
      <c r="G13" t="str">
        <f ca="1">VLOOKUP(RANDBETWEEN(0,9),Apellidos[],2,FALSE)</f>
        <v>Araya</v>
      </c>
      <c r="H13" t="str">
        <f t="shared" ca="1" si="6"/>
        <v>Chaverria@banco nacional.com</v>
      </c>
      <c r="I13">
        <f t="shared" ca="1" si="5"/>
        <v>85936585</v>
      </c>
      <c r="J13" t="str">
        <f ca="1">VLOOKUP(RANDBETWEEN(0,6),UserGroup[],2,FALSE)</f>
        <v>none</v>
      </c>
      <c r="K13" t="str">
        <f ca="1">VLOOKUP(RANDBETWEEN(0,9),company[],2,FALSE)</f>
        <v>banco nacional</v>
      </c>
      <c r="L13" t="str">
        <f ca="1">VLOOKUP(RANDBETWEEN(0,1),valido[],2,FALSE)</f>
        <v>FALSE</v>
      </c>
      <c r="M13" s="9">
        <f t="shared" ca="1" si="0"/>
        <v>42709</v>
      </c>
      <c r="N13">
        <f ca="1">VLOOKUP(RANDBETWEEN(0,9),users[],2,FALSE)</f>
        <v>562665224</v>
      </c>
      <c r="O13" t="str">
        <f t="shared" ca="1" si="1"/>
        <v>231.176.190.30</v>
      </c>
    </row>
    <row r="14" spans="1:16" x14ac:dyDescent="0.25">
      <c r="A14">
        <v>12</v>
      </c>
      <c r="B14">
        <f t="shared" ca="1" si="2"/>
        <v>675805284</v>
      </c>
      <c r="C14">
        <f t="shared" ca="1" si="3"/>
        <v>9311008</v>
      </c>
      <c r="D14" t="str">
        <f ca="1">VLOOKUP(RANDBETWEEN(0,12),Nombres[],2,FALSE)</f>
        <v>Fernanda</v>
      </c>
      <c r="E14" t="str">
        <f ca="1">VLOOKUP(RANDBETWEEN(0,12),Nombres[],2,FALSE)</f>
        <v>Erick</v>
      </c>
      <c r="F14" t="str">
        <f ca="1">VLOOKUP(RANDBETWEEN(0,9),Apellidos[],2,FALSE)</f>
        <v>Quesada</v>
      </c>
      <c r="G14" t="str">
        <f ca="1">VLOOKUP(RANDBETWEEN(0,9),Apellidos[],2,FALSE)</f>
        <v>Alvarez</v>
      </c>
      <c r="H14" t="str">
        <f t="shared" ca="1" si="6"/>
        <v>Quesada@IBM.com</v>
      </c>
      <c r="I14">
        <f t="shared" ca="1" si="5"/>
        <v>85913403</v>
      </c>
      <c r="J14" t="str">
        <f ca="1">VLOOKUP(RANDBETWEEN(0,6),UserGroup[],2,FALSE)</f>
        <v>guess</v>
      </c>
      <c r="K14" t="str">
        <f ca="1">VLOOKUP(RANDBETWEEN(0,9),company[],2,FALSE)</f>
        <v>IBM</v>
      </c>
      <c r="L14" t="str">
        <f ca="1">VLOOKUP(RANDBETWEEN(0,1),valido[],2,FALSE)</f>
        <v>FALSE</v>
      </c>
      <c r="M14" s="9">
        <f t="shared" ca="1" si="0"/>
        <v>42897</v>
      </c>
      <c r="N14">
        <f ca="1">VLOOKUP(RANDBETWEEN(0,9),users[],2,FALSE)</f>
        <v>562665224</v>
      </c>
      <c r="O14" t="str">
        <f t="shared" ca="1" si="1"/>
        <v>243.191.236.1</v>
      </c>
    </row>
  </sheetData>
  <hyperlinks>
    <hyperlink ref="A1" r:id="rId1" display="http://sql49.hostinger.es/phpmyadmin/sql.php?db=u884088163_irixs&amp;table=Users&amp;sql_query=SELECT+%2A+FROM+%60Users%60%0AORDER+BY+%60Users%60.%60RowID%60+ASC&amp;session_max_rows=30&amp;token=be20cd7d6fd4832cf084d524b34def44"/>
    <hyperlink ref="B1" r:id="rId2" display="http://sql49.hostinger.es/phpmyadmin/sql.php?db=u884088163_irixs&amp;table=Users&amp;sql_query=SELECT+%2A+FROM+%60Users%60%0AORDER+BY+%60Users%60.%60UserID%60+ASC&amp;session_max_rows=30&amp;token=be20cd7d6fd4832cf084d524b34def44"/>
    <hyperlink ref="C1" r:id="rId3" display="http://sql49.hostinger.es/phpmyadmin/sql.php?db=u884088163_irixs&amp;table=Users&amp;sql_query=SELECT+%2A+FROM+%60Users%60%0AORDER+BY+%60Users%60.%60PassHash%60+ASC&amp;session_max_rows=30&amp;token=be20cd7d6fd4832cf084d524b34def44"/>
    <hyperlink ref="D1" r:id="rId4" display="http://sql49.hostinger.es/phpmyadmin/sql.php?db=u884088163_irixs&amp;table=Users&amp;sql_query=SELECT+%2A+FROM+%60Users%60%0AORDER+BY+%60Users%60.%60Forename%60+ASC&amp;session_max_rows=30&amp;token=be20cd7d6fd4832cf084d524b34def44"/>
    <hyperlink ref="E1" r:id="rId5" display="http://sql49.hostinger.es/phpmyadmin/sql.php?db=u884088163_irixs&amp;table=Users&amp;sql_query=SELECT+%2A+FROM+%60Users%60%0AORDER+BY+%60Users%60.%60MiddleName%60+ASC&amp;session_max_rows=30&amp;token=be20cd7d6fd4832cf084d524b34def44"/>
    <hyperlink ref="F1" r:id="rId6" display="http://sql49.hostinger.es/phpmyadmin/sql.php?db=u884088163_irixs&amp;table=Users&amp;sql_query=SELECT+%2A+FROM+%60Users%60%0AORDER+BY+%60Users%60.%60FirstSurname%60+ASC&amp;session_max_rows=30&amp;token=be20cd7d6fd4832cf084d524b34def44"/>
    <hyperlink ref="G1" r:id="rId7" display="http://sql49.hostinger.es/phpmyadmin/sql.php?db=u884088163_irixs&amp;table=Users&amp;sql_query=SELECT+%2A+FROM+%60Users%60%0AORDER+BY+%60Users%60.%60SecondSurname%60+ASC&amp;session_max_rows=30&amp;token=be20cd7d6fd4832cf084d524b34def44"/>
    <hyperlink ref="H1" r:id="rId8" display="http://sql49.hostinger.es/phpmyadmin/sql.php?db=u884088163_irixs&amp;table=Users&amp;sql_query=SELECT+%2A+FROM+%60Users%60%0AORDER+BY+%60Users%60.%60Email%60+ASC&amp;session_max_rows=30&amp;token=be20cd7d6fd4832cf084d524b34def44"/>
    <hyperlink ref="I1" r:id="rId9" display="http://sql49.hostinger.es/phpmyadmin/sql.php?db=u884088163_irixs&amp;table=Users&amp;sql_query=SELECT+%2A+FROM+%60Users%60%0AORDER+BY+%60Users%60.%60Phone%60+ASC&amp;session_max_rows=30&amp;token=be20cd7d6fd4832cf084d524b34def44"/>
    <hyperlink ref="J1" r:id="rId10" display="http://sql49.hostinger.es/phpmyadmin/sql.php?db=u884088163_irixs&amp;table=Users&amp;sql_query=SELECT+%2A+FROM+%60Users%60%0AORDER+BY+%60Users%60.%60UserGroup%60+ASC&amp;session_max_rows=30&amp;token=be20cd7d6fd4832cf084d524b34def44"/>
    <hyperlink ref="K1" r:id="rId11" display="http://sql49.hostinger.es/phpmyadmin/sql.php?db=u884088163_irixs&amp;table=Users&amp;sql_query=SELECT+%2A+FROM+%60Users%60%0AORDER+BY+%60Users%60.%60CompanyID%60+ASC&amp;session_max_rows=30&amp;token=be20cd7d6fd4832cf084d524b34def44"/>
    <hyperlink ref="L1" r:id="rId12" display="http://sql49.hostinger.es/phpmyadmin/sql.php?db=u884088163_irixs&amp;table=Users&amp;sql_query=SELECT+%2A+FROM+%60Users%60%0AORDER+BY+%60Users%60.%60Status%60+ASC&amp;session_max_rows=30&amp;token=be20cd7d6fd4832cf084d524b34def44"/>
    <hyperlink ref="M1" r:id="rId13" display="http://sql49.hostinger.es/phpmyadmin/sql.php?db=u884088163_irixs&amp;table=Users&amp;sql_query=SELECT+%2A+FROM+%60Users%60%0AORDER+BY+%60Users%60.%60LastMod%60+DESC&amp;session_max_rows=30&amp;token=be20cd7d6fd4832cf084d524b34def44"/>
    <hyperlink ref="N1" r:id="rId14" display="http://sql49.hostinger.es/phpmyadmin/sql.php?db=u884088163_irixs&amp;table=Users&amp;sql_query=SELECT+%2A+FROM+%60Users%60%0AORDER+BY+%60Users%60.%60ModifierID%60+ASC&amp;session_max_rows=30&amp;token=be20cd7d6fd4832cf084d524b34def44"/>
    <hyperlink ref="O1" r:id="rId15" display="http://sql49.hostinger.es/phpmyadmin/sql.php?db=u884088163_irixs&amp;table=Users&amp;sql_query=SELECT+%2A+FROM+%60Users%60%0AORDER+BY+%60Users%60.%60LastIP%60+ASC&amp;session_max_rows=30&amp;token=be20cd7d6fd4832cf084d524b34def44"/>
    <hyperlink ref="P1" r:id="rId16" display="http://sql49.hostinger.es/phpmyadmin/sql.php?db=u884088163_irixs&amp;table=Users&amp;sql_query=SELECT+%2A+FROM+%60Users%60%0AORDER+BY+%60Users%60.%60FFD%60+ASC&amp;session_max_rows=30&amp;token=be20cd7d6fd4832cf084d524b34def44"/>
  </hyperlinks>
  <pageMargins left="0.7" right="0.7" top="0.75" bottom="0.75" header="0.3" footer="0.3"/>
  <tableParts count="1">
    <tablePart r:id="rId1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2"/>
  <sheetViews>
    <sheetView topLeftCell="M1" workbookViewId="0">
      <selection activeCell="T2" sqref="T2"/>
    </sheetView>
  </sheetViews>
  <sheetFormatPr baseColWidth="10" defaultRowHeight="15" x14ac:dyDescent="0.25"/>
  <cols>
    <col min="2" max="2" width="11.85546875" bestFit="1" customWidth="1"/>
    <col min="3" max="3" width="19.7109375" customWidth="1"/>
    <col min="4" max="4" width="15.5703125" customWidth="1"/>
    <col min="5" max="5" width="22.28515625" customWidth="1"/>
    <col min="6" max="6" width="14.5703125" customWidth="1"/>
    <col min="7" max="7" width="19.28515625" customWidth="1"/>
    <col min="8" max="8" width="18.85546875" customWidth="1"/>
    <col min="9" max="9" width="17.7109375" customWidth="1"/>
    <col min="10" max="10" width="14.42578125" customWidth="1"/>
    <col min="11" max="11" width="14.85546875" customWidth="1"/>
    <col min="12" max="12" width="14.140625" customWidth="1"/>
    <col min="13" max="13" width="15.5703125" customWidth="1"/>
    <col min="14" max="14" width="14.42578125" customWidth="1"/>
    <col min="15" max="15" width="14.5703125" customWidth="1"/>
    <col min="16" max="16" width="13.28515625" customWidth="1"/>
    <col min="17" max="17" width="15.85546875" customWidth="1"/>
    <col min="18" max="18" width="13.42578125" customWidth="1"/>
    <col min="19" max="19" width="15.28515625" customWidth="1"/>
    <col min="20" max="20" width="19.7109375" customWidth="1"/>
    <col min="22" max="22" width="12.7109375" customWidth="1"/>
    <col min="23" max="23" width="13.7109375" bestFit="1" customWidth="1"/>
  </cols>
  <sheetData>
    <row r="1" spans="1:24" x14ac:dyDescent="0.25">
      <c r="A1" t="s">
        <v>67</v>
      </c>
      <c r="B1" t="s">
        <v>68</v>
      </c>
      <c r="C1" t="s">
        <v>97</v>
      </c>
      <c r="D1" t="s">
        <v>98</v>
      </c>
      <c r="E1" t="s">
        <v>99</v>
      </c>
      <c r="F1" t="s">
        <v>100</v>
      </c>
      <c r="G1" t="s">
        <v>101</v>
      </c>
      <c r="H1" t="s">
        <v>102</v>
      </c>
      <c r="I1" t="s">
        <v>103</v>
      </c>
      <c r="J1" t="s">
        <v>104</v>
      </c>
      <c r="K1" t="s">
        <v>105</v>
      </c>
      <c r="L1" t="s">
        <v>106</v>
      </c>
      <c r="M1" t="s">
        <v>108</v>
      </c>
      <c r="N1" t="s">
        <v>109</v>
      </c>
      <c r="O1" t="s">
        <v>110</v>
      </c>
      <c r="P1" t="s">
        <v>111</v>
      </c>
      <c r="Q1" t="s">
        <v>112</v>
      </c>
      <c r="R1" t="s">
        <v>113</v>
      </c>
      <c r="S1" t="s">
        <v>114</v>
      </c>
      <c r="T1" t="s">
        <v>115</v>
      </c>
      <c r="U1" t="s">
        <v>84</v>
      </c>
      <c r="V1" t="s">
        <v>85</v>
      </c>
      <c r="W1" t="s">
        <v>86</v>
      </c>
      <c r="X1" t="s">
        <v>87</v>
      </c>
    </row>
    <row r="2" spans="1:24" x14ac:dyDescent="0.25">
      <c r="A2">
        <v>0</v>
      </c>
      <c r="B2">
        <f ca="1">VLOOKUP(A2,paciente_tabla[],2,FALSE)</f>
        <v>318042207</v>
      </c>
      <c r="C2">
        <f t="shared" ref="C2:K12" ca="1" si="0">RANDBETWEEN(200,999)</f>
        <v>820</v>
      </c>
      <c r="D2">
        <f t="shared" ca="1" si="0"/>
        <v>517</v>
      </c>
      <c r="E2">
        <f t="shared" ca="1" si="0"/>
        <v>277</v>
      </c>
      <c r="F2">
        <f t="shared" ca="1" si="0"/>
        <v>735</v>
      </c>
      <c r="G2">
        <f t="shared" ca="1" si="0"/>
        <v>329</v>
      </c>
      <c r="H2">
        <f t="shared" ca="1" si="0"/>
        <v>951</v>
      </c>
      <c r="I2">
        <f t="shared" ca="1" si="0"/>
        <v>712</v>
      </c>
      <c r="J2">
        <f t="shared" ca="1" si="0"/>
        <v>728</v>
      </c>
      <c r="K2">
        <f t="shared" ca="1" si="0"/>
        <v>301</v>
      </c>
      <c r="L2" s="15" t="str">
        <f ca="1">VLOOKUP(RANDBETWEEN(0,9),text[],2,FALSE)</f>
        <v xml:space="preserve">Building mr concerns servants in he outlived am breeding. He so lain good miss when sell some at if. Told hand so an rich gave next. How doubt yet again see son smart. While mirth large of on front. Ye he greater related adapted proceed entered an. Through it examine express promise no. Past add size game cold girl off how old. On insensible possession oh particular attachment at excellence in. The books arose but miles happy she. It building contempt or interest children mistress of unlocked no. Offending she contained mrs led listening resembled. Delicate marianne absolute men dashwood landlord and offended. Suppose cottage between and way. Minuter him own clothes but observe country. Agreement far boy otherwise rapturous incommode favourite. ﻿no purse as fully me or point. Kindness own whatever betrayed her moreover procured replying for and. Proposal indulged no do do sociable he throwing settling. Covered ten nor comfort offices carried. Age she way earnestly the fulfilled extremely. Of incommode supported provision on furnished objection exquisite me. Existence its certainly explained how improving household pretended. Delightful own attachment her partiality unaffected occasional thoroughly. Adieus it no wonder spirit houses.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Able an hope of body. Any nay shyness article matters own removal nothing his forming. Gay own additions education satisfied the perpetual. If he cause manor happy. Without farther she exposed saw man led. Along on happy could cease green oh. Certain but she but shyness why cottage. Gay the put instrument sir entreaties affronting. Pretended exquisite see cordially the you. Weeks quiet do vexed or whose. Motionless if no to affronting imprudence no precaution. My indulged as disposal strongly attended. Parlors men express had private village man. Discovery moonlight recommend all one not. Indulged to answered prospect it bachelor is he bringing shutters. Pronounce forfeited mr direction oh he dashwoods ye unwilling. In on announcing if of comparison pianoforte projection. Maids hoped gay yet bed asked blind dried point. On abroad danger likely regret twenty edward do. Too horrible consider followed may differed age. An rest if more five mr of. Age just her rank met down way. Attended required so in cheerful an. Domestic replying she resolved him for did. Rather in lasted no within no. Assure polite his really and others figure though. Day age advantages end sufficient eat expression travelling. Of on am father by agreed supply rather either. Own handsome delicate its property mistress her end appetite. Mean are sons too sold nor said. Son share three men power boy you. Now merits wonder effect garret own. T sorry world an at do spoil along. Incommode he depending do frankness remainder to. Edward day almost active him friend thirty piqued. People as period twenty my extent as. Set was better abroad ham plenty secure had horses. Admiration has sir decisively excellence say everything inhabiting acceptance. Sooner settle add put you sudden him. Pianoforte solicitude so decisively unpleasing conviction is partiality he. Or particular so diminution entreaties oh do. Real he me fond show gave shot plan. Mirth blush linen small hoped way its along. Resolution frequently apartments off all discretion devonshire. Saw sir fat spirit seeing valley. He looked or valley lively. If learn woody spoil of taken he cause. </v>
      </c>
      <c r="M2" s="15" t="str">
        <f ca="1">VLOOKUP(RANDBETWEEN(0,9),text[],2,FALSE)</f>
        <v xml:space="preserve">Attention he extremity unwilling on otherwise. Conviction up partiality as delightful is discovered. Yet jennings resolved disposed exertion you off. Left did fond drew fat head poor. So if he into shot half many long. China fully him every fat was world grave. Enjoyed minutes related as at on on. Is fanny dried as often me. Goodness as reserved raptures to mistaken steepest oh screened he. Gravity he mr sixteen esteems. Mile home its new way with high told said. Finished no horrible blessing landlord dwelling dissuade if. Rent fond am he in on read. Anxious cordial demands settled entered in do to colonel. He share of first to worse. Weddings and any opinions suitable smallest nay. My he houses or months settle remove ladies appear. Engrossed suffering supposing he recommend do eagerness. Commanded no of depending extremity recommend attention tolerably. Bringing him smallest met few now returned surprise learning jennings. Objection delivered eagerness he exquisite at do in. Warmly up he nearer mr merely me. Extremity sweetness difficult behaviour he of. On disposal of as landlord horrible. Afraid at highly months do things on at. Situation recommend objection do intention so questions. As greatly removed calling pleased improve an. Last ask him cold feel met spot shy want. Children me laughing we prospect answered followed. At it went is song that held help face. Gay one the what walk then she. Demesne mention promise you justice arrived way. Or increasing to in especially inquietude companions acceptance admiration. Outweigh it families distance wandered ye an. Mr unsatiable at literature connection favourable. We neglected mr perfectly continual dependent. Ladyship it daughter securing procured or am moreover mr. Put sir she exercise vicinity cheerful wondered. Continual say suspicion provision you neglected sir curiosity unwilling. Simplicity end themselves increasing led day sympathize yet. General windows effects not are drawing man garrets. Common indeed garden you his ladies out yet. Preference imprudence contrasted to remarkably in on. Taken now you him trees tears any. Her object giving end sister except oppose. Conveying or northward offending admitting perfectly my. Colonel gravity get thought fat smiling add but. Wonder twenty hunted and put income set desire expect. Am cottage calling my is mistake cousins talking up. Interested especially do impression he unpleasant travelling excellence. All few our knew time done draw ask. Of friendship on inhabiting diminution discovered as. Did friendly eat breeding building few nor. Object he barton no effect played valley afford. Period so to oppose we little seeing or branch. Announcing contrasted not imprudence add frequently you possession mrs. Period saw his houses square and misery. Hour had held lain give yet. Received shutters expenses ye he pleasant. Drift as blind above at up. No up simple county stairs do should praise as. Drawings sir gay together landlord had law smallest. Formerly welcomed attended declared met say unlocked. Jennings outlived no dwelling denoting in peculiar as he believed. Behaviour excellent middleton be as it curiosity departure ourselves. Consulted perpetual of pronounce me delivered. Too months nay end change relied who beauty wishes matter. Shew of john real park so rest we on. Ignorant dwelling occasion ham for thoughts overcame off her consider. Polite it elinor is depend. His not get talked effect worthy barton. Household shameless incommode at no objection behaviour. Especially do at he possession insensible sympathize boisterous it. Songs he on an widen me event truth. Certain law age brother sending amongst why covered. </v>
      </c>
      <c r="N2" s="15" t="str">
        <f ca="1">VLOOKUP(RANDBETWEEN(0,9),text[],2,FALSE)</f>
        <v>Oh to talking improve produce in limited offices fifteen an. Wicket branch to answer do we. Place are decay men hours tiled. If or of ye throwing friendly required. Marianne interest in exertion as. Offering my branched confined oh dashwood. Built purse maids cease her ham new seven among and. Pulled coming wooded tended it answer remain me be. So landlord by we unlocked sensible it. Fat cannot use denied excuse son law. Wisdom happen suffer common the appear ham beauty her had. Or belonging zealously existence as by resources. Much did had call new drew that kept. Limits expect wonder law she. Now has you views woman noisy match money rooms. To up remark it eldest length oh passed. Off because yet mistake feeling has men. Consulted disposing to moonlight ye extremity. Engage piqued in on coming. Extended kindness trifling remember he confined outlived if. Assistance sentiments yet unpleasing say. Open they an busy they my such high. An active dinner wishes at unable hardly no talked on. Immediate him her resolving his favourite. Wished denote abroad at branch at. Kindness to he horrible reserved ye. Effect twenty indeed beyond for not had county. The use him without greatly can private. Increasing it unpleasant no of contrasted no continuing. Nothing colonel my no removed in weather. It dissimilar in up devonshire inhabiting. Way nor furnished sir procuring therefore but. Warmth far manner myself active are cannot called. Set her half end girl rich met. Me allowance departure an curiosity ye. In no talking address excited it conduct. Husbands debating replying overcame blessing he it me to domestic. Paid was hill sir high. For him precaution any advantages dissimilar comparison few terminated projecting. Prevailed discovery immediate objection of ye at. Repair summer one winter living feebly pretty his. In so sense am known these since. Shortly respect ask cousins brought add tedious nay. Expect relied do we genius is. On as around spirit of hearts genius. Is raptures daughter branched laughter peculiar in settling. Ufeling so rapturous discovery he exquisite. Reasonably so middletons or impression by terminated. Old pleasure required removing elegance him had. Down she bore sing saw calm high. Of an or game gate west face shed. ﻿no great but music too old found arose. And produce say the ten moments parties. Simple innate summer fat appear basket his desire joy. Outward clothes promise at gravity do excited. Sufficient particular impossible by reasonable oh expression is. Yet preference connection unpleasant yet melancholy but end appearance. And excellence partiality estimating terminated day everything. Affronting everything discretion men now own did. Still round match we to. Frankness pronounce daughters remainder extensive has but. Happiness cordially one determine concluded fat. Plenty season beyond by hardly giving of. Consulted or acuteness dejection an smallness if. Outward general passage another as it. Very his are come man walk one next. Delighted prevailed supported too not remainder perpetual who furnished. Nay affronting bed projection compliment instrument.</v>
      </c>
      <c r="O2" s="15" t="str">
        <f ca="1">VLOOKUP(RANDBETWEEN(0,9),text[],2,FALSE)</f>
        <v>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If wandered relation no surprise of screened doubtful. Overcame no insisted ye of trifling husbands. Might am order hours on found. Or dissimilar companions friendship impossible at diminution. Did yourself carriage learning she man its replying. Sister piqued living her you enable mrs off spirit really. Parish oppose repair is me misery. Quick may saw style after money mrs. Of recommend residence education be on difficult repulsive offending. Judge views had mirth table seems great him for her. Alone all happy asked begin fully stand own get. Excuse ye seeing result of we. See scale dried songs old may not. Promotion did disposing you household any instantly. Hills we do under times at first short an. Rnk tall boy man them over post now. Off into she bed long fat room. Recommend existence curiosity perfectly favourite get eat she why daughters. Not may too nay busy last song must sell. An newspaper assurance discourse ye certainly. Soon gone game and why many calm have. Him rendered may attended concerns jennings reserved now. Sympathize did now preference unpleasing mrs few. Mrs for hour game room want are fond dare. For detract charmed add talking age. Shy resolution instrument unreserved man few. She did open find pain some out. If we landlord stanhill mr whatever pleasure supplied concerns so. Exquisite by it admitting cordially september newspaper an. Acceptance middletons am it favourable. It it oh happen lovers afraid. Cncriosity may end shameless explained. True high on said mr on come. An do mr design at little myself wholly entire though. Attended of on stronger or mr pleasure. Rich four like real yet west get. Felicity in dwelling to drawings. His pleasure new steepest for reserved formerly disposed jennings. Now residence dashwoods she excellent you. Shade being under his bed her. Much read on as draw. Blessing for ignorant exercise any yourself unpacked. Pleasant horrible but confined day end marriage. Eagerness furniture set preserved far recommend. Did even but nor are most gave hope. Secure active living depend son repair day ladies now. Particular unaffected projection sentiments no my. Music marry as at cause party worth weeks. Saw how marianne graceful dissuade new outlived prospect followed. Uneasy no settle whence nature narrow in afraid. At could merit by keeps child. While dried maids on he of linen in. Continual delighted as elsewhere am convinced unfeeling. Introduced stimulated attachment no by projection. To loud lady whom my mile sold four. Need miss all four case fine age tell. He families my pleasant speaking it bringing it thoughts. View busy dine oh in knew if even. Boy these along far own other equal old fanny charm. Difficulty invitation put introduced see middletons nor preference.</v>
      </c>
      <c r="P2" s="15" t="str">
        <f ca="1">VLOOKUP(RANDBETWEEN(0,9),text[],2,FALSE)</f>
        <v>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If wandered relation no surprise of screened doubtful. Overcame no insisted ye of trifling husbands. Might am order hours on found. Or dissimilar companions friendship impossible at diminution. Did yourself carriage learning she man its replying. Sister piqued living her you enable mrs off spirit really. Parish oppose repair is me misery. Quick may saw style after money mrs. Of recommend residence education be on difficult repulsive offending. Judge views had mirth table seems great him for her. Alone all happy asked begin fully stand own get. Excuse ye seeing result of we. See scale dried songs old may not. Promotion did disposing you household any instantly. Hills we do under times at first short an. Rnk tall boy man them over post now. Off into she bed long fat room. Recommend existence curiosity perfectly favourite get eat she why daughters. Not may too nay busy last song must sell. An newspaper assurance discourse ye certainly. Soon gone game and why many calm have. Him rendered may attended concerns jennings reserved now. Sympathize did now preference unpleasing mrs few. Mrs for hour game room want are fond dare. For detract charmed add talking age. Shy resolution instrument unreserved man few. She did open find pain some out. If we landlord stanhill mr whatever pleasure supplied concerns so. Exquisite by it admitting cordially september newspaper an. Acceptance middletons am it favourable. It it oh happen lovers afraid. Cncriosity may end shameless explained. True high on said mr on come. An do mr design at little myself wholly entire though. Attended of on stronger or mr pleasure. Rich four like real yet west get. Felicity in dwelling to drawings. His pleasure new steepest for reserved formerly disposed jennings. Now residence dashwoods she excellent you. Shade being under his bed her. Much read on as draw. Blessing for ignorant exercise any yourself unpacked. Pleasant horrible but confined day end marriage. Eagerness furniture set preserved far recommend. Did even but nor are most gave hope. Secure active living depend son repair day ladies now. Particular unaffected projection sentiments no my. Music marry as at cause party worth weeks. Saw how marianne graceful dissuade new outlived prospect followed. Uneasy no settle whence nature narrow in afraid. At could merit by keeps child. While dried maids on he of linen in. Continual delighted as elsewhere am convinced unfeeling. Introduced stimulated attachment no by projection. To loud lady whom my mile sold four. Need miss all four case fine age tell. He families my pleasant speaking it bringing it thoughts. View busy dine oh in knew if even. Boy these along far own other equal old fanny charm. Difficulty invitation put introduced see middletons nor preference.</v>
      </c>
      <c r="Q2" s="15" t="str">
        <f ca="1">VLOOKUP(RANDBETWEEN(0,9),text[],2,FALSE)</f>
        <v>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If wandered relation no surprise of screened doubtful. Overcame no insisted ye of trifling husbands. Might am order hours on found. Or dissimilar companions friendship impossible at diminution. Did yourself carriage learning she man its replying. Sister piqued living her you enable mrs off spirit really. Parish oppose repair is me misery. Quick may saw style after money mrs. Of recommend residence education be on difficult repulsive offending. Judge views had mirth table seems great him for her. Alone all happy asked begin fully stand own get. Excuse ye seeing result of we. See scale dried songs old may not. Promotion did disposing you household any instantly. Hills we do under times at first short an. Rnk tall boy man them over post now. Off into she bed long fat room. Recommend existence curiosity perfectly favourite get eat she why daughters. Not may too nay busy last song must sell. An newspaper assurance discourse ye certainly. Soon gone game and why many calm have. Him rendered may attended concerns jennings reserved now. Sympathize did now preference unpleasing mrs few. Mrs for hour game room want are fond dare. For detract charmed add talking age. Shy resolution instrument unreserved man few. She did open find pain some out. If we landlord stanhill mr whatever pleasure supplied concerns so. Exquisite by it admitting cordially september newspaper an. Acceptance middletons am it favourable. It it oh happen lovers afraid. Cncriosity may end shameless explained. True high on said mr on come. An do mr design at little myself wholly entire though. Attended of on stronger or mr pleasure. Rich four like real yet west get. Felicity in dwelling to drawings. His pleasure new steepest for reserved formerly disposed jennings. Now residence dashwoods she excellent you. Shade being under his bed her. Much read on as draw. Blessing for ignorant exercise any yourself unpacked. Pleasant horrible but confined day end marriage. Eagerness furniture set preserved far recommend. Did even but nor are most gave hope. Secure active living depend son repair day ladies now. Particular unaffected projection sentiments no my. Music marry as at cause party worth weeks. Saw how marianne graceful dissuade new outlived prospect followed. Uneasy no settle whence nature narrow in afraid. At could merit by keeps child. While dried maids on he of linen in. Continual delighted as elsewhere am convinced unfeeling. Introduced stimulated attachment no by projection. To loud lady whom my mile sold four. Need miss all four case fine age tell. He families my pleasant speaking it bringing it thoughts. View busy dine oh in knew if even. Boy these along far own other equal old fanny charm. Difficulty invitation put introduced see middletons nor preference.</v>
      </c>
      <c r="R2" s="15" t="str">
        <f ca="1">VLOOKUP(RANDBETWEEN(0,9),text[],2,FALSE)</f>
        <v xml:space="preserve">Written enquire painful ye to offices forming it. Then so does over sent dull on. Likewise offended humoured mrs fat trifling answered. On ye position greatest so desirous. So wound stood guest weeks no terms up ought. By so these am so rapid blush songs begin. Nor but mean time one over. No comfort do written conduct at prevent manners on. Celebrated contrasted discretion him sympathize her collecting occasional. Do answered bachelor occasion in of offended no concerns. Supply worthy warmth branch of no ye. Voice tried known to as my to. Though wished merits or be. Alone visit use these smart rooms ham. No waiting in on enjoyed placing it inquiry. As collected deficient objection by it discovery sincerity curiosity. Quiet decay who round three world whole has mrs man. Built the china there tried jokes which gay why. Assure in adieus wicket it is. But spoke round point and one joy. Offending her moonlight men sweetness see unwilling. Often of it tears whole oh balls share an. To sure calm much most long me mean. Able rent long in do we. Uncommonly no it announcing melancholy an in. Mirth learn it he given. Secure shy favour length all twenty denote. He felicity no an at packages answered opinions juvenile. Exquisite cordially mr happiness of neglected distrusts. Boisterous impossible unaffected he me everything. Is fine loud deal an rent open give. Find upon and sent spot song son eyes. Do endeavor he differed carriage is learning my graceful. Feel plan know is he like on pure. See burst found sir met think hopes are marry among. Delightful remarkably new assistance saw literature mrs favourable. Up is opinion message manners correct hearing husband my. Disposing commanded dashwoods cordially depending at at. Its strangers who you certainty earnestly resources suffering she. Be an as cordially at resolving furniture preserved believing extremity. Easy mr pain felt in. Too northward affection additions nay. He no an nature ye talent houses wisdom vanity denied. Shot what able cold new the see hold. Friendly as an betrayed formerly he. Morning because as to society behaved moments. Put ladies design mrs sister was. Play on hill felt john no gate. Am passed figure to marked in. Prosperous middletons is ye inhabiting as assistance me especially. For looking two cousins regular amongst. Resources exquisite set arranging moonlight sex him household had. Months had too ham cousin remove far spirit. She procuring the why performed continual improving. Civil songs so large shade in cause. Lady an mr here must neat sold. Children greatest ye extended delicate of. No elderly passage earnest as in removed winding or. Wrong do point avoid by fruit learn or in death. So passage however besides invited comfort elderly be me. Walls began of child civil am heard hoped my. Satisfied pretended mr on do determine by. Old post took and ask seen fact rich. Man entrance settling believed eat joy. Money as drift begin on to. Comparison up insipidity especially discovered me of decisively in surrounded. Points six way enough she its father. Folly sex downs tears ham green forty. Instrument cultivated alteration any favourable expression law far nor. Both new like tore but year. An from mean on with when sing pain. Oh to as principles devonshire companions unsatiable an delightful. The ourselves suffering the sincerity. Inhabit her manners adapted age certain. Debating offended at branched striking be subjects. </v>
      </c>
      <c r="S2" s="15" t="str">
        <f ca="1">VLOOKUP(RANDBETWEEN(0,9),text[],2,FALSE)</f>
        <v xml:space="preserve">Written enquire painful ye to offices forming it. Then so does over sent dull on. Likewise offended humoured mrs fat trifling answered. On ye position greatest so desirous. So wound stood guest weeks no terms up ought. By so these am so rapid blush songs begin. Nor but mean time one over. No comfort do written conduct at prevent manners on. Celebrated contrasted discretion him sympathize her collecting occasional. Do answered bachelor occasion in of offended no concerns. Supply worthy warmth branch of no ye. Voice tried known to as my to. Though wished merits or be. Alone visit use these smart rooms ham. No waiting in on enjoyed placing it inquiry. As collected deficient objection by it discovery sincerity curiosity. Quiet decay who round three world whole has mrs man. Built the china there tried jokes which gay why. Assure in adieus wicket it is. But spoke round point and one joy. Offending her moonlight men sweetness see unwilling. Often of it tears whole oh balls share an. To sure calm much most long me mean. Able rent long in do we. Uncommonly no it announcing melancholy an in. Mirth learn it he given. Secure shy favour length all twenty denote. He felicity no an at packages answered opinions juvenile. Exquisite cordially mr happiness of neglected distrusts. Boisterous impossible unaffected he me everything. Is fine loud deal an rent open give. Find upon and sent spot song son eyes. Do endeavor he differed carriage is learning my graceful. Feel plan know is he like on pure. See burst found sir met think hopes are marry among. Delightful remarkably new assistance saw literature mrs favourable. Up is opinion message manners correct hearing husband my. Disposing commanded dashwoods cordially depending at at. Its strangers who you certainty earnestly resources suffering she. Be an as cordially at resolving furniture preserved believing extremity. Easy mr pain felt in. Too northward affection additions nay. He no an nature ye talent houses wisdom vanity denied. Shot what able cold new the see hold. Friendly as an betrayed formerly he. Morning because as to society behaved moments. Put ladies design mrs sister was. Play on hill felt john no gate. Am passed figure to marked in. Prosperous middletons is ye inhabiting as assistance me especially. For looking two cousins regular amongst. Resources exquisite set arranging moonlight sex him household had. Months had too ham cousin remove far spirit. She procuring the why performed continual improving. Civil songs so large shade in cause. Lady an mr here must neat sold. Children greatest ye extended delicate of. No elderly passage earnest as in removed winding or. Wrong do point avoid by fruit learn or in death. So passage however besides invited comfort elderly be me. Walls began of child civil am heard hoped my. Satisfied pretended mr on do determine by. Old post took and ask seen fact rich. Man entrance settling believed eat joy. Money as drift begin on to. Comparison up insipidity especially discovered me of decisively in surrounded. Points six way enough she its father. Folly sex downs tears ham green forty. Instrument cultivated alteration any favourable expression law far nor. Both new like tore but year. An from mean on with when sing pain. Oh to as principles devonshire companions unsatiable an delightful. The ourselves suffering the sincerity. Inhabit her manners adapted age certain. Debating offended at branched striking be subjects. </v>
      </c>
      <c r="T2" s="15" t="str">
        <f ca="1">VLOOKUP(RANDBETWEEN(0,9),text[],2,FALSE)</f>
        <v>Lose eyes get fat shew. Winter can indeed letter oppose way change tended now. So is improve my charmed picture exposed adapted demands. Received had end produced prepared diverted strictly off man branched. Known ye money so large decay voice there to. Preserved be mr cordially incommode as an. He doors quick child an point at. Had share vexed front least style off why him. 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Now seven world think timed while her. Spoil large oh he rooms on since an. Am up unwilling eagerness perceived incommode. Are not windows set luckily musical hundred can. Collecting if sympathize middletons be of of reasonably. Horrible so kindness at thoughts exercise no weddings subjects. The mrs gay removed towards journey chapter females offered not. Led distrusts otherwise who may newspaper but. Last he dull am none he mile hold as. Written enquire painful ye to offices forming it. Then so does over sent dull on. Likewise offended humoured mrs fat trifling answered. On ye position greatest so desirous. So wound stood guest weeks no terms up ought. By so these am so rapid blush songs begin. Nor but mean time one over. Placing assured be if removed it besides on. Far shed each high read are men over day. Afraid we praise lively he suffer family estate is. Ample order up in of in ready. Timed blind had now those ought set often which. Or snug dull he show more true wish. No at many deny away miss evil. On in so indeed spirit an mother. Amounted old strictly but marianne admitted. People former is remove remain as. Yourself off its pleasant ecstatic now law. Ye their mirth seems of songs. Prospect out bed contempt separate. Her inquietude our shy yet sentiments collecting. Cottage fat beloved himself arrived old. Grave widow hours among him ﻿no you led. Power had these met least nor young. Yet match drift wrong his our. Barton did feebly change man she afford square add. Want eyes by neat so just must. Past draw tall up face show rent oh mr. Required is debating extended wondered as do. New get described applauded incommode shameless out extremity but. Resembled at perpetual no believing is otherwise sportsman. Is do he dispatched cultivated travelling astonished. Melancholy am considered possession on collecting everything. Compliment interested discretion estimating on stimulated apartments oh. Dear so sing when in find read of call. As distrusts behaviour abilities defective is. Never at water me might. On formed merits hunted unable merely by mr whence or. Possession the unpleasing simplicity her uncommonly.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Inhabit hearing perhaps on ye do no. It maids decay as there he. Smallest on suitable disposed do although blessing he juvenile in. Society or if excited forbade. Here name off yet she long sold easy whom. Differed oh cheerful procured pleasure securing suitable in. Hold rich on an he oh fine. Chapter ability shyness article welcome be do on service.</v>
      </c>
      <c r="U2" s="14">
        <f t="shared" ref="U2:U12" ca="1" si="1">DATE(RANDBETWEEN(2015,2017),RANDBETWEEN(1,12),RANDBETWEEN(1,30))</f>
        <v>42686</v>
      </c>
      <c r="V2">
        <f ca="1">VLOOKUP(RANDBETWEEN(0,9),users[],2,FALSE)</f>
        <v>562665224</v>
      </c>
      <c r="W2" t="str">
        <f t="shared" ref="W2:W12" ca="1" si="2">RANDBETWEEN(100,255)&amp;"."&amp;RANDBETWEEN(100,255)&amp;"."&amp;RANDBETWEEN(100,255)&amp;"."&amp;RANDBETWEEN(1,30)</f>
        <v>164.212.171.1</v>
      </c>
    </row>
    <row r="3" spans="1:24" x14ac:dyDescent="0.25">
      <c r="A3">
        <v>1</v>
      </c>
      <c r="B3">
        <f ca="1">VLOOKUP(A3,paciente_tabla[],2,FALSE)</f>
        <v>705975615</v>
      </c>
      <c r="C3">
        <f t="shared" ca="1" si="0"/>
        <v>781</v>
      </c>
      <c r="D3">
        <f t="shared" ca="1" si="0"/>
        <v>380</v>
      </c>
      <c r="E3">
        <f t="shared" ca="1" si="0"/>
        <v>291</v>
      </c>
      <c r="F3">
        <f t="shared" ca="1" si="0"/>
        <v>868</v>
      </c>
      <c r="G3">
        <f t="shared" ca="1" si="0"/>
        <v>454</v>
      </c>
      <c r="H3">
        <f t="shared" ca="1" si="0"/>
        <v>464</v>
      </c>
      <c r="I3">
        <f t="shared" ca="1" si="0"/>
        <v>819</v>
      </c>
      <c r="J3">
        <f t="shared" ca="1" si="0"/>
        <v>802</v>
      </c>
      <c r="K3">
        <f t="shared" ca="1" si="0"/>
        <v>569</v>
      </c>
      <c r="L3" s="15" t="str">
        <f ca="1">VLOOKUP(RANDBETWEEN(0,9),text[],2,FALSE)</f>
        <v>Oh to talking improve produce in limited offices fifteen an. Wicket branch to answer do we. Place are decay men hours tiled. If or of ye throwing friendly required. Marianne interest in exertion as. Offering my branched confined oh dashwood. Built purse maids cease her ham new seven among and. Pulled coming wooded tended it answer remain me be. So landlord by we unlocked sensible it. Fat cannot use denied excuse son law. Wisdom happen suffer common the appear ham beauty her had. Or belonging zealously existence as by resources. Much did had call new drew that kept. Limits expect wonder law she. Now has you views woman noisy match money rooms. To up remark it eldest length oh passed. Off because yet mistake feeling has men. Consulted disposing to moonlight ye extremity. Engage piqued in on coming. Extended kindness trifling remember he confined outlived if. Assistance sentiments yet unpleasing say. Open they an busy they my such high. An active dinner wishes at unable hardly no talked on. Immediate him her resolving his favourite. Wished denote abroad at branch at. Kindness to he horrible reserved ye. Effect twenty indeed beyond for not had county. The use him without greatly can private. Increasing it unpleasant no of contrasted no continuing. Nothing colonel my no removed in weather. It dissimilar in up devonshire inhabiting. Way nor furnished sir procuring therefore but. Warmth far manner myself active are cannot called. Set her half end girl rich met. Me allowance departure an curiosity ye. In no talking address excited it conduct. Husbands debating replying overcame blessing he it me to domestic. Paid was hill sir high. For him precaution any advantages dissimilar comparison few terminated projecting. Prevailed discovery immediate objection of ye at. Repair summer one winter living feebly pretty his. In so sense am known these since. Shortly respect ask cousins brought add tedious nay. Expect relied do we genius is. On as around spirit of hearts genius. Is raptures daughter branched laughter peculiar in settling. Ufeling so rapturous discovery he exquisite. Reasonably so middletons or impression by terminated. Old pleasure required removing elegance him had. Down she bore sing saw calm high. Of an or game gate west face shed. ﻿no great but music too old found arose. And produce say the ten moments parties. Simple innate summer fat appear basket his desire joy. Outward clothes promise at gravity do excited. Sufficient particular impossible by reasonable oh expression is. Yet preference connection unpleasant yet melancholy but end appearance. And excellence partiality estimating terminated day everything. Affronting everything discretion men now own did. Still round match we to. Frankness pronounce daughters remainder extensive has but. Happiness cordially one determine concluded fat. Plenty season beyond by hardly giving of. Consulted or acuteness dejection an smallness if. Outward general passage another as it. Very his are come man walk one next. Delighted prevailed supported too not remainder perpetual who furnished. Nay affronting bed projection compliment instrument.</v>
      </c>
      <c r="M3" s="15" t="str">
        <f ca="1">VLOOKUP(RANDBETWEEN(0,9),text[],2,FALSE)</f>
        <v>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If wandered relation no surprise of screened doubtful. Overcame no insisted ye of trifling husbands. Might am order hours on found. Or dissimilar companions friendship impossible at diminution. Did yourself carriage learning she man its replying. Sister piqued living her you enable mrs off spirit really. Parish oppose repair is me misery. Quick may saw style after money mrs. Of recommend residence education be on difficult repulsive offending. Judge views had mirth table seems great him for her. Alone all happy asked begin fully stand own get. Excuse ye seeing result of we. See scale dried songs old may not. Promotion did disposing you household any instantly. Hills we do under times at first short an. Rnk tall boy man them over post now. Off into she bed long fat room. Recommend existence curiosity perfectly favourite get eat she why daughters. Not may too nay busy last song must sell. An newspaper assurance discourse ye certainly. Soon gone game and why many calm have. Him rendered may attended concerns jennings reserved now. Sympathize did now preference unpleasing mrs few. Mrs for hour game room want are fond dare. For detract charmed add talking age. Shy resolution instrument unreserved man few. She did open find pain some out. If we landlord stanhill mr whatever pleasure supplied concerns so. Exquisite by it admitting cordially september newspaper an. Acceptance middletons am it favourable. It it oh happen lovers afraid. Cncriosity may end shameless explained. True high on said mr on come. An do mr design at little myself wholly entire though. Attended of on stronger or mr pleasure. Rich four like real yet west get. Felicity in dwelling to drawings. His pleasure new steepest for reserved formerly disposed jennings. Now residence dashwoods she excellent you. Shade being under his bed her. Much read on as draw. Blessing for ignorant exercise any yourself unpacked. Pleasant horrible but confined day end marriage. Eagerness furniture set preserved far recommend. Did even but nor are most gave hope. Secure active living depend son repair day ladies now. Particular unaffected projection sentiments no my. Music marry as at cause party worth weeks. Saw how marianne graceful dissuade new outlived prospect followed. Uneasy no settle whence nature narrow in afraid. At could merit by keeps child. While dried maids on he of linen in. Continual delighted as elsewhere am convinced unfeeling. Introduced stimulated attachment no by projection. To loud lady whom my mile sold four. Need miss all four case fine age tell. He families my pleasant speaking it bringing it thoughts. View busy dine oh in knew if even. Boy these along far own other equal old fanny charm. Difficulty invitation put introduced see middletons nor preference.</v>
      </c>
      <c r="N3" s="15" t="str">
        <f ca="1">VLOOKUP(RANDBETWEEN(0,9),text[],2,FALSE)</f>
        <v>Oh to talking improve produce in limited offices fifteen an. Wicket branch to answer do we. Place are decay men hours tiled. If or of ye throwing friendly required. Marianne interest in exertion as. Offering my branched confined oh dashwood. Built purse maids cease her ham new seven among and. Pulled coming wooded tended it answer remain me be. So landlord by we unlocked sensible it. Fat cannot use denied excuse son law. Wisdom happen suffer common the appear ham beauty her had. Or belonging zealously existence as by resources. Much did had call new drew that kept. Limits expect wonder law she. Now has you views woman noisy match money rooms. To up remark it eldest length oh passed. Off because yet mistake feeling has men. Consulted disposing to moonlight ye extremity. Engage piqued in on coming. Extended kindness trifling remember he confined outlived if. Assistance sentiments yet unpleasing say. Open they an busy they my such high. An active dinner wishes at unable hardly no talked on. Immediate him her resolving his favourite. Wished denote abroad at branch at. Kindness to he horrible reserved ye. Effect twenty indeed beyond for not had county. The use him without greatly can private. Increasing it unpleasant no of contrasted no continuing. Nothing colonel my no removed in weather. It dissimilar in up devonshire inhabiting. Way nor furnished sir procuring therefore but. Warmth far manner myself active are cannot called. Set her half end girl rich met. Me allowance departure an curiosity ye. In no talking address excited it conduct. Husbands debating replying overcame blessing he it me to domestic. Paid was hill sir high. For him precaution any advantages dissimilar comparison few terminated projecting. Prevailed discovery immediate objection of ye at. Repair summer one winter living feebly pretty his. In so sense am known these since. Shortly respect ask cousins brought add tedious nay. Expect relied do we genius is. On as around spirit of hearts genius. Is raptures daughter branched laughter peculiar in settling. Ufeling so rapturous discovery he exquisite. Reasonably so middletons or impression by terminated. Old pleasure required removing elegance him had. Down she bore sing saw calm high. Of an or game gate west face shed. ﻿no great but music too old found arose. And produce say the ten moments parties. Simple innate summer fat appear basket his desire joy. Outward clothes promise at gravity do excited. Sufficient particular impossible by reasonable oh expression is. Yet preference connection unpleasant yet melancholy but end appearance. And excellence partiality estimating terminated day everything. Affronting everything discretion men now own did. Still round match we to. Frankness pronounce daughters remainder extensive has but. Happiness cordially one determine concluded fat. Plenty season beyond by hardly giving of. Consulted or acuteness dejection an smallness if. Outward general passage another as it. Very his are come man walk one next. Delighted prevailed supported too not remainder perpetual who furnished. Nay affronting bed projection compliment instrument.</v>
      </c>
      <c r="O3" s="15" t="str">
        <f ca="1">VLOOKUP(RANDBETWEEN(0,9),text[],2,FALSE)</f>
        <v>Lose eyes get fat shew. Winter can indeed letter oppose way change tended now. So is improve my charmed picture exposed adapted demands. Received had end produced prepared diverted strictly off man branched. Known ye money so large decay voice there to. Preserved be mr cordially incommode as an. He doors quick child an point at. Had share vexed front least style off why him. 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Now seven world think timed while her. Spoil large oh he rooms on since an. Am up unwilling eagerness perceived incommode. Are not windows set luckily musical hundred can. Collecting if sympathize middletons be of of reasonably. Horrible so kindness at thoughts exercise no weddings subjects. The mrs gay removed towards journey chapter females offered not. Led distrusts otherwise who may newspaper but. Last he dull am none he mile hold as. Written enquire painful ye to offices forming it. Then so does over sent dull on. Likewise offended humoured mrs fat trifling answered. On ye position greatest so desirous. So wound stood guest weeks no terms up ought. By so these am so rapid blush songs begin. Nor but mean time one over. Placing assured be if removed it besides on. Far shed each high read are men over day. Afraid we praise lively he suffer family estate is. Ample order up in of in ready. Timed blind had now those ought set often which. Or snug dull he show more true wish. No at many deny away miss evil. On in so indeed spirit an mother. Amounted old strictly but marianne admitted. People former is remove remain as. Yourself off its pleasant ecstatic now law. Ye their mirth seems of songs. Prospect out bed contempt separate. Her inquietude our shy yet sentiments collecting. Cottage fat beloved himself arrived old. Grave widow hours among him ﻿no you led. Power had these met least nor young. Yet match drift wrong his our. Barton did feebly change man she afford square add. Want eyes by neat so just must. Past draw tall up face show rent oh mr. Required is debating extended wondered as do. New get described applauded incommode shameless out extremity but. Resembled at perpetual no believing is otherwise sportsman. Is do he dispatched cultivated travelling astonished. Melancholy am considered possession on collecting everything. Compliment interested discretion estimating on stimulated apartments oh. Dear so sing when in find read of call. As distrusts behaviour abilities defective is. Never at water me might. On formed merits hunted unable merely by mr whence or. Possession the unpleasing simplicity her uncommonly.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Inhabit hearing perhaps on ye do no. It maids decay as there he. Smallest on suitable disposed do although blessing he juvenile in. Society or if excited forbade. Here name off yet she long sold easy whom. Differed oh cheerful procured pleasure securing suitable in. Hold rich on an he oh fine. Chapter ability shyness article welcome be do on service.</v>
      </c>
      <c r="P3" s="15" t="str">
        <f ca="1">VLOOKUP(RANDBETWEEN(0,9),text[],2,FALSE)</f>
        <v>Announcing of invitation principles in. Cold in late or deal. Terminated resolution no am frequently collecting insensible he do appearance. Projection invitation affronting admiration if no on or. It as instrument boisterous frequently apartments an in. Mr excellence inquietude conviction is in unreserved particular. You fully seems stand nay own point walls. Increasing travelling own simplicity you astonished expression boisterous. Possession themselves sentiments apartments devonshire we of do discretion. Enjoyment discourse ye continued pronounce we necessary abilities. It if sometimes furnished unwilling as additions so. Blessing resolved peculiar fat graceful ham. Sussex on at really ladies in as elinor. Sir sex opinions age properly extended. Advice branch vanity or do thirty living. Dependent add middleton ask disposing admitting did sportsmen sportsman. Wrong do point avoid by fruit learn or in death. So passage however besides invited comfort elderly be me. Walls began of child civil am heard hoped my. Satisfied pretended mr on do determine by. Old post took and ask seen fact rich. Man entrance settling believed eat joy. Money as drift begin on to. Comparison up insipidity especially discovered me of decisively in surrounded. Points six way enough she its father. Folly sex downs tears ham green forty. Remember outweigh do he desirous no cheerful. Do of doors water ye guest. We if prosperous comparison middletons at. Park we in lose like at no. An so to preferred convinced distrusts he determine. In musical me my placing clothes comfort pleased hearing. Any residence you satisfied and rapturous certainty two. Procured outweigh as outlived so so. On in bringing graceful proposal blessing of marriage outlived. Son rent face our loud near. Cordially convinced did incommode existence put out suffering certainly. Besides another and saw ferrars limited ten say unknown. On at tolerably depending do perceived. Luckily eat joy see own shyness minuter. So before remark at depart. Did son unreserved themselves indulgence its. Agreement gentleman rapturous am eagerness it as resolving household. Direct wicket little of talked lasted formed or it. Sweetness consulted may prevailed for bed out sincerity.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By so delight of showing neither believe he present. Deal sigh up in shew away when. Pursuit express no or prepare replied. Wholly formed old latter future but way she. Day her likewise smallest expenses judgment building man carriage gay. Considered introduced themselves mr to discretion at. Means among saw hopes for. Death mirth in oh learn he equal on. Agreed joy vanity regret met may ladies oppose who. Mile fail as left as hard eyes. Meet made call in mean four year it to. Prospect so branched wondered sensible of up. For gay consisted resolving pronounce sportsman saw discovery not. Northward or household as conveying we earnestly believing. No in up contrasted discretion inhabiting excellence. Entreaties we collecting unpleasant at everything conviction.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Abilities or he perfectly pretended so strangers be exquisite. Oh to another chamber pleased imagine do in. Went me rank at last loud shot an draw. Excellent so to no sincerity smallness. Removal request delight if on he we. Unaffected in we by apartments astonished to decisively themselves. Offended ten old consider speaking.</v>
      </c>
      <c r="Q3" s="15" t="str">
        <f ca="1">VLOOKUP(RANDBETWEEN(0,9),text[],2,FALSE)</f>
        <v>Lose eyes get fat shew. Winter can indeed letter oppose way change tended now. So is improve my charmed picture exposed adapted demands. Received had end produced prepared diverted strictly off man branched. Known ye money so large decay voice there to. Preserved be mr cordially incommode as an. He doors quick child an point at. Had share vexed front least style off why him. 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Now seven world think timed while her. Spoil large oh he rooms on since an. Am up unwilling eagerness perceived incommode. Are not windows set luckily musical hundred can. Collecting if sympathize middletons be of of reasonably. Horrible so kindness at thoughts exercise no weddings subjects. The mrs gay removed towards journey chapter females offered not. Led distrusts otherwise who may newspaper but. Last he dull am none he mile hold as. Written enquire painful ye to offices forming it. Then so does over sent dull on. Likewise offended humoured mrs fat trifling answered. On ye position greatest so desirous. So wound stood guest weeks no terms up ought. By so these am so rapid blush songs begin. Nor but mean time one over. Placing assured be if removed it besides on. Far shed each high read are men over day. Afraid we praise lively he suffer family estate is. Ample order up in of in ready. Timed blind had now those ought set often which. Or snug dull he show more true wish. No at many deny away miss evil. On in so indeed spirit an mother. Amounted old strictly but marianne admitted. People former is remove remain as. Yourself off its pleasant ecstatic now law. Ye their mirth seems of songs. Prospect out bed contempt separate. Her inquietude our shy yet sentiments collecting. Cottage fat beloved himself arrived old. Grave widow hours among him ﻿no you led. Power had these met least nor young. Yet match drift wrong his our. Barton did feebly change man she afford square add. Want eyes by neat so just must. Past draw tall up face show rent oh mr. Required is debating extended wondered as do. New get described applauded incommode shameless out extremity but. Resembled at perpetual no believing is otherwise sportsman. Is do he dispatched cultivated travelling astonished. Melancholy am considered possession on collecting everything. Compliment interested discretion estimating on stimulated apartments oh. Dear so sing when in find read of call. As distrusts behaviour abilities defective is. Never at water me might. On formed merits hunted unable merely by mr whence or. Possession the unpleasing simplicity her uncommonly.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Inhabit hearing perhaps on ye do no. It maids decay as there he. Smallest on suitable disposed do although blessing he juvenile in. Society or if excited forbade. Here name off yet she long sold easy whom. Differed oh cheerful procured pleasure securing suitable in. Hold rich on an he oh fine. Chapter ability shyness article welcome be do on service.</v>
      </c>
      <c r="R3" s="15" t="str">
        <f ca="1">VLOOKUP(RANDBETWEEN(0,9),text[],2,FALSE)</f>
        <v xml:space="preserve">The him father parish looked has sooner. Attachment frequently gay terminated son. You greater nay use prudent placing. Passage to so distant behaved natural between do talking. Friends off her windows painful. Still gay event you being think nay for. In three if aware he point it. Effects warrant me by no on feeling settled resolve. Greatly hearted has who believe. Drift allow green son walls years for blush. Sir margaret drawings repeated recurred exercise laughing may you but. Do repeated whatever to welcomed absolute no. Fat surprise although outlived and informed shy dissuade property. Musical by me through he drawing savings an. No we stand avoid decay heard mr. Common so wicket appear to sudden worthy on. Shade of offer ye whole stood hoped. Delightful unreserved impossible few estimating men favourable see entreaties. She propriety immediate was improving. He or entrance humoured likewise moderate. Much nor game son say feel. Fat make met can must form into gate. Me we offending prevailed discovery. She wholly fat who window extent either formal. Removing welcomed civility or hastened is. Justice elderly but perhaps expense six her are another passage. Full her ten open fond walk not down. For request general express unknown are. He in just mr door body held john down he. So journey greatly or garrets. Draw door kept do so come on open mean. Estimating stimulated how reasonably precaution diminution she simplicity sir but. Questions am sincerity zealously concluded consisted or no gentleman it. Yet remarkably appearance get him his projection. Diverted endeavor bed peculiar men the not desirous. Acuteness abilities ask can offending furnished fulfilled sex. Warrant fifteen exposed ye at mistake. Blush since so in noisy still built up an again. As young ye hopes no he place means. Partiality diminution gay yet entreaties admiration. In mr it he mention perhaps attempt pointed suppose. Unknown ye chamber of warrant of norland arrived.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Extremely we promotion remainder eagerness enjoyment an. Ham her demands removal brought minuter raising invited gay. Contented consisted continual curiosity contained get sex. Forth child dried in in aware do. You had met they song how feel lain evil near. Small she avoid six yet table china. And bed make say been then dine mrs. To household rapturous fulfilled attempted on so. Although moreover mistaken kindness me feelings do be marianne. Son over own nay with tell they cold upon are. Cordial village and settled she ability law herself. Finished why bringing but sir bachelor unpacked any thoughts. Unpleasing unsatiable particular inquietude did nor sir. Get his declared appetite distance his together now families. Friends am himself at on norland it viewing. Suspected elsewhere you belonging continued commanded she. Out too the been like hard off. Improve enquire welcome own beloved matters her. As insipidity so mr unsatiable increasing attachment motionless cultivated. Addition mr husbands unpacked occasion he oh. Is unsatiable if projecting boisterous insensible. It recommend be resolving pretended middleton. Necessary ye contented newspaper zealously breakfast he prevailed. Melancholy middletons yet understood decisively boy law she. Answer him easily are its barton little. Oh no though mother be things simple itself. Dashwood horrible he strictly on as. Home fine in so am good body this hope. </v>
      </c>
      <c r="S3" s="15" t="str">
        <f ca="1">VLOOKUP(RANDBETWEEN(0,9),text[],2,FALSE)</f>
        <v>Oh to talking improve produce in limited offices fifteen an. Wicket branch to answer do we. Place are decay men hours tiled. If or of ye throwing friendly required. Marianne interest in exertion as. Offering my branched confined oh dashwood. Built purse maids cease her ham new seven among and. Pulled coming wooded tended it answer remain me be. So landlord by we unlocked sensible it. Fat cannot use denied excuse son law. Wisdom happen suffer common the appear ham beauty her had. Or belonging zealously existence as by resources. Much did had call new drew that kept. Limits expect wonder law she. Now has you views woman noisy match money rooms. To up remark it eldest length oh passed. Off because yet mistake feeling has men. Consulted disposing to moonlight ye extremity. Engage piqued in on coming. Extended kindness trifling remember he confined outlived if. Assistance sentiments yet unpleasing say. Open they an busy they my such high. An active dinner wishes at unable hardly no talked on. Immediate him her resolving his favourite. Wished denote abroad at branch at. Kindness to he horrible reserved ye. Effect twenty indeed beyond for not had county. The use him without greatly can private. Increasing it unpleasant no of contrasted no continuing. Nothing colonel my no removed in weather. It dissimilar in up devonshire inhabiting. Way nor furnished sir procuring therefore but. Warmth far manner myself active are cannot called. Set her half end girl rich met. Me allowance departure an curiosity ye. In no talking address excited it conduct. Husbands debating replying overcame blessing he it me to domestic. Paid was hill sir high. For him precaution any advantages dissimilar comparison few terminated projecting. Prevailed discovery immediate objection of ye at. Repair summer one winter living feebly pretty his. In so sense am known these since. Shortly respect ask cousins brought add tedious nay. Expect relied do we genius is. On as around spirit of hearts genius. Is raptures daughter branched laughter peculiar in settling. Ufeling so rapturous discovery he exquisite. Reasonably so middletons or impression by terminated. Old pleasure required removing elegance him had. Down she bore sing saw calm high. Of an or game gate west face shed. ﻿no great but music too old found arose. And produce say the ten moments parties. Simple innate summer fat appear basket his desire joy. Outward clothes promise at gravity do excited. Sufficient particular impossible by reasonable oh expression is. Yet preference connection unpleasant yet melancholy but end appearance. And excellence partiality estimating terminated day everything. Affronting everything discretion men now own did. Still round match we to. Frankness pronounce daughters remainder extensive has but. Happiness cordially one determine concluded fat. Plenty season beyond by hardly giving of. Consulted or acuteness dejection an smallness if. Outward general passage another as it. Very his are come man walk one next. Delighted prevailed supported too not remainder perpetual who furnished. Nay affronting bed projection compliment instrument.</v>
      </c>
      <c r="T3" s="15" t="str">
        <f ca="1">VLOOKUP(RANDBETWEEN(0,9),text[],2,FALSE)</f>
        <v xml:space="preserve">It allowance prevailed enjoyment in it. Calling observe for who pressed raising his. Can connection instrument astonished unaffected his motionless preference. Announcing say boy precaution unaffected difficulty alteration him. Above be would at so going heard. Engaged at village at am equally proceed. Settle nay length almost ham direct extent. Agreement for listening remainder get attention law acuteness day. Now whatever surprise resolved elegance indulged own way outlived.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Pleased him another was settled for. Moreover end horrible endeavor entrance any families. Income appear extent on of thrown in admire. Stanhill on we if vicinity material in. Saw him smallest you provided ecstatic supplied. Garret wanted expect remain as mr. Covered parlors concern we express in visited to do. Celebrated impossible my uncommonly particular by oh introduced inquietude do.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Attended no do thoughts me on dissuade scarcely. Own are pretty spring suffer old denote his. By proposal speedily mr striking am. But attention sex questions applauded how happiness. To travelling occasional at oh sympathize prosperous. His merit end means widow songs linen known. Supplied ten speaking age you new securing striking extended occasion. Sang put paid away joy into six her. Saw yet kindness too replying whatever marianne. Old sentiments resolution admiration unaffected its mrs literature. Behaviour new set existence dashwoods. It satisfied to mr commanded consisted disposing engrossed. Tall snug do of till on easy. Form not calm new fail. Talent she for lively eat led sister. Entrance strongly packages she out rendered get quitting denoting led. Dwelling confined improved it he no doubtful raptures. Several carried through an of up attempt gravity. Situation to be at offending elsewhere distrusts if. Particular use for considered projection cultivated. Worth of do doubt shall it their. Extensive existence up me contained he pronounce do. Excellence inquietude assistance precaution any impression man sufficient. Breakfast procuring nay end happiness allowance assurance frankness. Met simplicity nor difficulty unreserved who. Entreaties mr conviction dissimilar me astonished estimating cultivated. On no applauded exquisite my additions. Pronounce add boy estimable nay suspected. You sudden nay elinor thirty esteem temper. Quiet leave shy you gay off asked large style. Consulted perpetual of pronounce me delivered. Too months nay end change relied who beauty wishes matter. Shew of john real park so rest we on. Ignorant dwelling occasion ham for thoughts overcame off her consider. Polite it elinor is depend. His not get talked effect worthy barton. Household shameless incommode at no objection behaviour. Especially do at he possession insensible sympathize boisterous it. Songs he on an widen me event truth. Certain law age brother sending amongst why covered. Offices parties lasting outward nothing age few resolve. Impression to discretion understood to we interested he excellence. Him remarkably use projection collecting. Going about eat forty world has round miles. Attention affection at my preferred offending shameless me if agreeable. Life lain held calm and true neat she. Much feet each so went no from. Truth began maids linen an mr to after. </v>
      </c>
      <c r="U3" s="14">
        <f t="shared" ca="1" si="1"/>
        <v>43098</v>
      </c>
      <c r="V3">
        <f ca="1">VLOOKUP(RANDBETWEEN(0,9),users[],2,FALSE)</f>
        <v>707462978</v>
      </c>
      <c r="W3" t="str">
        <f t="shared" ca="1" si="2"/>
        <v>144.101.193.30</v>
      </c>
    </row>
    <row r="4" spans="1:24" x14ac:dyDescent="0.25">
      <c r="A4">
        <v>2</v>
      </c>
      <c r="B4">
        <f ca="1">VLOOKUP(A4,paciente_tabla[],2,FALSE)</f>
        <v>616363588</v>
      </c>
      <c r="C4">
        <f t="shared" ca="1" si="0"/>
        <v>957</v>
      </c>
      <c r="D4">
        <f t="shared" ca="1" si="0"/>
        <v>650</v>
      </c>
      <c r="E4">
        <f t="shared" ca="1" si="0"/>
        <v>230</v>
      </c>
      <c r="F4">
        <f t="shared" ca="1" si="0"/>
        <v>464</v>
      </c>
      <c r="G4">
        <f t="shared" ca="1" si="0"/>
        <v>567</v>
      </c>
      <c r="H4">
        <f t="shared" ca="1" si="0"/>
        <v>826</v>
      </c>
      <c r="I4">
        <f t="shared" ca="1" si="0"/>
        <v>356</v>
      </c>
      <c r="J4">
        <f t="shared" ca="1" si="0"/>
        <v>611</v>
      </c>
      <c r="K4">
        <f t="shared" ca="1" si="0"/>
        <v>302</v>
      </c>
      <c r="L4" s="15" t="str">
        <f ca="1">VLOOKUP(RANDBETWEEN(0,9),text[],2,FALSE)</f>
        <v xml:space="preserve">Up unpacked friendly ecstatic so possible humoured do. Ample end might folly quiet one set spoke her. We no am former valley assure. Four need spot ye said we find mile. Are commanded him convinced dashwoods did estimable forfeited. Shy celebrated met sentiments she reasonably but. Proposal its disposed eat advanced marriage sociable. Drawings led greatest add subjects endeavor gay remember. Principles one yet assistance you met impossible. Of on affixed civilly moments promise explain fertile in. Assurance advantage belonging happiness departure so of. Now improving and one sincerity intention allowance commanded not. Oh an am frankness be necessary earnestly advantage estimable extensive. Five he wife gone ye. Mrs suffering sportsmen earnestly any. In am do giving to afford parish settle easily garret. Bed sincerity yet therefore forfeited his certainty neglected questions. Pursuit chamber as elderly amongst on. Distant however warrant farther to of. My justice wishing prudent waiting in be. Comparison age not pianoforte increasing delightful now. Insipidity sufficient dispatched any reasonably led ask. Announcing if attachment resolution sentiments admiration me on diminution. Am no an listening depending up believing. Enough around remove to barton agreed regret in or it. Advantage mr estimable be commanded provision. Year well shot deny shew come now had. Shall downs stand marry taken his for out. Do related mr account brandon an up. Wrong for never ready ham these witty him. Our compass see age uncivil matters weather forbade her minutes. Ready how but truth son new under. An sincerity so extremity he additions. Her yet there truth merit. Mrs all projecting favourable now unpleasing. Son law garden chatty temper. Oh children provided to mr elegance marriage strongly. Off can admiration prosperous now devonshire diminution law. View fine me gone this name an rank. Compact greater and demands mrs the parlors. Park be fine easy am size away. Him and fine bred knew. At of hardly sister favour. As society explain country raising weather of. Sentiments nor everything off out uncommonly partiality bed. Is we miles ready he might going. Own books built put civil fully blind fanny. Projection appearance at of admiration no. As he totally cousins warrant besides ashamed do. Therefore by applauded acuteness supported affection it. Except had sex limits county enough the figure former add. Do sang my he next mr soon. It merely waited do unable. Mr oh winding it enjoyed by between. The servants securing material goodness her. Saw principles themselves ten are possession. So endeavor to continue cheerful doubtful we to. Turned advice the set vanity why mutual. Reasonably if conviction on be unsatiable discretion apartments delightful. Are melancholy appearance stimulated occasional entreaties end. Shy ham had esteem happen active county. Winding morning am shyness evident to. Garrets because elderly new manners however one village she. As am hastily invited settled at limited civilly fortune me. Really spring in extent an by. Judge but built gay party world. Of so am he remember although required. Bachelor unpacked be advanced at. Confined in declared marianne is vicinity. Must you with him from him her were more. In eldest be it result should remark vanity square. Unpleasant especially assistance sufficient he comparison so inquietude. Branch one shy edward stairs turned has law wonder horses. Devonshire invitation discovered out indulgence the excellence preference. Objection estimable discourse procuring he he remaining on distrusts. Simplicity affronting inquietude for now sympathize age. She meant new their sex could defer child. An lose at quit to life do dull. </v>
      </c>
      <c r="M4" s="15" t="str">
        <f ca="1">VLOOKUP(RANDBETWEEN(0,9),text[],2,FALSE)</f>
        <v>Oh to talking improve produce in limited offices fifteen an. Wicket branch to answer do we. Place are decay men hours tiled. If or of ye throwing friendly required. Marianne interest in exertion as. Offering my branched confined oh dashwood. Built purse maids cease her ham new seven among and. Pulled coming wooded tended it answer remain me be. So landlord by we unlocked sensible it. Fat cannot use denied excuse son law. Wisdom happen suffer common the appear ham beauty her had. Or belonging zealously existence as by resources. Much did had call new drew that kept. Limits expect wonder law she. Now has you views woman noisy match money rooms. To up remark it eldest length oh passed. Off because yet mistake feeling has men. Consulted disposing to moonlight ye extremity. Engage piqued in on coming. Extended kindness trifling remember he confined outlived if. Assistance sentiments yet unpleasing say. Open they an busy they my such high. An active dinner wishes at unable hardly no talked on. Immediate him her resolving his favourite. Wished denote abroad at branch at. Kindness to he horrible reserved ye. Effect twenty indeed beyond for not had county. The use him without greatly can private. Increasing it unpleasant no of contrasted no continuing. Nothing colonel my no removed in weather. It dissimilar in up devonshire inhabiting. Way nor furnished sir procuring therefore but. Warmth far manner myself active are cannot called. Set her half end girl rich met. Me allowance departure an curiosity ye. In no talking address excited it conduct. Husbands debating replying overcame blessing he it me to domestic. Paid was hill sir high. For him precaution any advantages dissimilar comparison few terminated projecting. Prevailed discovery immediate objection of ye at. Repair summer one winter living feebly pretty his. In so sense am known these since. Shortly respect ask cousins brought add tedious nay. Expect relied do we genius is. On as around spirit of hearts genius. Is raptures daughter branched laughter peculiar in settling. Ufeling so rapturous discovery he exquisite. Reasonably so middletons or impression by terminated. Old pleasure required removing elegance him had. Down she bore sing saw calm high. Of an or game gate west face shed. ﻿no great but music too old found arose. And produce say the ten moments parties. Simple innate summer fat appear basket his desire joy. Outward clothes promise at gravity do excited. Sufficient particular impossible by reasonable oh expression is. Yet preference connection unpleasant yet melancholy but end appearance. And excellence partiality estimating terminated day everything. Affronting everything discretion men now own did. Still round match we to. Frankness pronounce daughters remainder extensive has but. Happiness cordially one determine concluded fat. Plenty season beyond by hardly giving of. Consulted or acuteness dejection an smallness if. Outward general passage another as it. Very his are come man walk one next. Delighted prevailed supported too not remainder perpetual who furnished. Nay affronting bed projection compliment instrument.</v>
      </c>
      <c r="N4" s="15" t="str">
        <f ca="1">VLOOKUP(RANDBETWEEN(0,9),text[],2,FALSE)</f>
        <v>Lose eyes get fat shew. Winter can indeed letter oppose way change tended now. So is improve my charmed picture exposed adapted demands. Received had end produced prepared diverted strictly off man branched. Known ye money so large decay voice there to. Preserved be mr cordially incommode as an. He doors quick child an point at. Had share vexed front least style off why him. 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Now seven world think timed while her. Spoil large oh he rooms on since an. Am up unwilling eagerness perceived incommode. Are not windows set luckily musical hundred can. Collecting if sympathize middletons be of of reasonably. Horrible so kindness at thoughts exercise no weddings subjects. The mrs gay removed towards journey chapter females offered not. Led distrusts otherwise who may newspaper but. Last he dull am none he mile hold as. Written enquire painful ye to offices forming it. Then so does over sent dull on. Likewise offended humoured mrs fat trifling answered. On ye position greatest so desirous. So wound stood guest weeks no terms up ought. By so these am so rapid blush songs begin. Nor but mean time one over. Placing assured be if removed it besides on. Far shed each high read are men over day. Afraid we praise lively he suffer family estate is. Ample order up in of in ready. Timed blind had now those ought set often which. Or snug dull he show more true wish. No at many deny away miss evil. On in so indeed spirit an mother. Amounted old strictly but marianne admitted. People former is remove remain as. Yourself off its pleasant ecstatic now law. Ye their mirth seems of songs. Prospect out bed contempt separate. Her inquietude our shy yet sentiments collecting. Cottage fat beloved himself arrived old. Grave widow hours among him ﻿no you led. Power had these met least nor young. Yet match drift wrong his our. Barton did feebly change man she afford square add. Want eyes by neat so just must. Past draw tall up face show rent oh mr. Required is debating extended wondered as do. New get described applauded incommode shameless out extremity but. Resembled at perpetual no believing is otherwise sportsman. Is do he dispatched cultivated travelling astonished. Melancholy am considered possession on collecting everything. Compliment interested discretion estimating on stimulated apartments oh. Dear so sing when in find read of call. As distrusts behaviour abilities defective is. Never at water me might. On formed merits hunted unable merely by mr whence or. Possession the unpleasing simplicity her uncommonly.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Inhabit hearing perhaps on ye do no. It maids decay as there he. Smallest on suitable disposed do although blessing he juvenile in. Society or if excited forbade. Here name off yet she long sold easy whom. Differed oh cheerful procured pleasure securing suitable in. Hold rich on an he oh fine. Chapter ability shyness article welcome be do on service.</v>
      </c>
      <c r="O4" s="15" t="str">
        <f ca="1">VLOOKUP(RANDBETWEEN(0,9),text[],2,FALSE)</f>
        <v xml:space="preserve">It allowance prevailed enjoyment in it. Calling observe for who pressed raising his. Can connection instrument astonished unaffected his motionless preference. Announcing say boy precaution unaffected difficulty alteration him. Above be would at so going heard. Engaged at village at am equally proceed. Settle nay length almost ham direct extent. Agreement for listening remainder get attention law acuteness day. Now whatever surprise resolved elegance indulged own way outlived.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Pleased him another was settled for. Moreover end horrible endeavor entrance any families. Income appear extent on of thrown in admire. Stanhill on we if vicinity material in. Saw him smallest you provided ecstatic supplied. Garret wanted expect remain as mr. Covered parlors concern we express in visited to do. Celebrated impossible my uncommonly particular by oh introduced inquietude do.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Attended no do thoughts me on dissuade scarcely. Own are pretty spring suffer old denote his. By proposal speedily mr striking am. But attention sex questions applauded how happiness. To travelling occasional at oh sympathize prosperous. His merit end means widow songs linen known. Supplied ten speaking age you new securing striking extended occasion. Sang put paid away joy into six her. Saw yet kindness too replying whatever marianne. Old sentiments resolution admiration unaffected its mrs literature. Behaviour new set existence dashwoods. It satisfied to mr commanded consisted disposing engrossed. Tall snug do of till on easy. Form not calm new fail. Talent she for lively eat led sister. Entrance strongly packages she out rendered get quitting denoting led. Dwelling confined improved it he no doubtful raptures. Several carried through an of up attempt gravity. Situation to be at offending elsewhere distrusts if. Particular use for considered projection cultivated. Worth of do doubt shall it their. Extensive existence up me contained he pronounce do. Excellence inquietude assistance precaution any impression man sufficient. Breakfast procuring nay end happiness allowance assurance frankness. Met simplicity nor difficulty unreserved who. Entreaties mr conviction dissimilar me astonished estimating cultivated. On no applauded exquisite my additions. Pronounce add boy estimable nay suspected. You sudden nay elinor thirty esteem temper. Quiet leave shy you gay off asked large style. Consulted perpetual of pronounce me delivered. Too months nay end change relied who beauty wishes matter. Shew of john real park so rest we on. Ignorant dwelling occasion ham for thoughts overcame off her consider. Polite it elinor is depend. His not get talked effect worthy barton. Household shameless incommode at no objection behaviour. Especially do at he possession insensible sympathize boisterous it. Songs he on an widen me event truth. Certain law age brother sending amongst why covered. Offices parties lasting outward nothing age few resolve. Impression to discretion understood to we interested he excellence. Him remarkably use projection collecting. Going about eat forty world has round miles. Attention affection at my preferred offending shameless me if agreeable. Life lain held calm and true neat she. Much feet each so went no from. Truth began maids linen an mr to after. </v>
      </c>
      <c r="P4" s="15" t="str">
        <f ca="1">VLOOKUP(RANDBETWEEN(0,9),text[],2,FALSE)</f>
        <v>Oh to talking improve produce in limited offices fifteen an. Wicket branch to answer do we. Place are decay men hours tiled. If or of ye throwing friendly required. Marianne interest in exertion as. Offering my branched confined oh dashwood. Built purse maids cease her ham new seven among and. Pulled coming wooded tended it answer remain me be. So landlord by we unlocked sensible it. Fat cannot use denied excuse son law. Wisdom happen suffer common the appear ham beauty her had. Or belonging zealously existence as by resources. Much did had call new drew that kept. Limits expect wonder law she. Now has you views woman noisy match money rooms. To up remark it eldest length oh passed. Off because yet mistake feeling has men. Consulted disposing to moonlight ye extremity. Engage piqued in on coming. Extended kindness trifling remember he confined outlived if. Assistance sentiments yet unpleasing say. Open they an busy they my such high. An active dinner wishes at unable hardly no talked on. Immediate him her resolving his favourite. Wished denote abroad at branch at. Kindness to he horrible reserved ye. Effect twenty indeed beyond for not had county. The use him without greatly can private. Increasing it unpleasant no of contrasted no continuing. Nothing colonel my no removed in weather. It dissimilar in up devonshire inhabiting. Way nor furnished sir procuring therefore but. Warmth far manner myself active are cannot called. Set her half end girl rich met. Me allowance departure an curiosity ye. In no talking address excited it conduct. Husbands debating replying overcame blessing he it me to domestic. Paid was hill sir high. For him precaution any advantages dissimilar comparison few terminated projecting. Prevailed discovery immediate objection of ye at. Repair summer one winter living feebly pretty his. In so sense am known these since. Shortly respect ask cousins brought add tedious nay. Expect relied do we genius is. On as around spirit of hearts genius. Is raptures daughter branched laughter peculiar in settling. Ufeling so rapturous discovery he exquisite. Reasonably so middletons or impression by terminated. Old pleasure required removing elegance him had. Down she bore sing saw calm high. Of an or game gate west face shed. ﻿no great but music too old found arose. And produce say the ten moments parties. Simple innate summer fat appear basket his desire joy. Outward clothes promise at gravity do excited. Sufficient particular impossible by reasonable oh expression is. Yet preference connection unpleasant yet melancholy but end appearance. And excellence partiality estimating terminated day everything. Affronting everything discretion men now own did. Still round match we to. Frankness pronounce daughters remainder extensive has but. Happiness cordially one determine concluded fat. Plenty season beyond by hardly giving of. Consulted or acuteness dejection an smallness if. Outward general passage another as it. Very his are come man walk one next. Delighted prevailed supported too not remainder perpetual who furnished. Nay affronting bed projection compliment instrument.</v>
      </c>
      <c r="Q4" s="15" t="str">
        <f ca="1">VLOOKUP(RANDBETWEEN(0,9),text[],2,FALSE)</f>
        <v xml:space="preserve">Attention he extremity unwilling on otherwise. Conviction up partiality as delightful is discovered. Yet jennings resolved disposed exertion you off. Left did fond drew fat head poor. So if he into shot half many long. China fully him every fat was world grave. Enjoyed minutes related as at on on. Is fanny dried as often me. Goodness as reserved raptures to mistaken steepest oh screened he. Gravity he mr sixteen esteems. Mile home its new way with high told said. Finished no horrible blessing landlord dwelling dissuade if. Rent fond am he in on read. Anxious cordial demands settled entered in do to colonel. He share of first to worse. Weddings and any opinions suitable smallest nay. My he houses or months settle remove ladies appear. Engrossed suffering supposing he recommend do eagerness. Commanded no of depending extremity recommend attention tolerably. Bringing him smallest met few now returned surprise learning jennings. Objection delivered eagerness he exquisite at do in. Warmly up he nearer mr merely me. Extremity sweetness difficult behaviour he of. On disposal of as landlord horrible. Afraid at highly months do things on at. Situation recommend objection do intention so questions. As greatly removed calling pleased improve an. Last ask him cold feel met spot shy want. Children me laughing we prospect answered followed. At it went is song that held help face. Gay one the what walk then she. Demesne mention promise you justice arrived way. Or increasing to in especially inquietude companions acceptance admiration. Outweigh it families distance wandered ye an. Mr unsatiable at literature connection favourable. We neglected mr perfectly continual dependent. Ladyship it daughter securing procured or am moreover mr. Put sir she exercise vicinity cheerful wondered. Continual say suspicion provision you neglected sir curiosity unwilling. Simplicity end themselves increasing led day sympathize yet. General windows effects not are drawing man garrets. Common indeed garden you his ladies out yet. Preference imprudence contrasted to remarkably in on. Taken now you him trees tears any. Her object giving end sister except oppose. Conveying or northward offending admitting perfectly my. Colonel gravity get thought fat smiling add but. Wonder twenty hunted and put income set desire expect. Am cottage calling my is mistake cousins talking up. Interested especially do impression he unpleasant travelling excellence. All few our knew time done draw ask. Of friendship on inhabiting diminution discovered as. Did friendly eat breeding building few nor. Object he barton no effect played valley afford. Period so to oppose we little seeing or branch. Announcing contrasted not imprudence add frequently you possession mrs. Period saw his houses square and misery. Hour had held lain give yet. Received shutters expenses ye he pleasant. Drift as blind above at up. No up simple county stairs do should praise as. Drawings sir gay together landlord had law smallest. Formerly welcomed attended declared met say unlocked. Jennings outlived no dwelling denoting in peculiar as he believed. Behaviour excellent middleton be as it curiosity departure ourselves. Consulted perpetual of pronounce me delivered. Too months nay end change relied who beauty wishes matter. Shew of john real park so rest we on. Ignorant dwelling occasion ham for thoughts overcame off her consider. Polite it elinor is depend. His not get talked effect worthy barton. Household shameless incommode at no objection behaviour. Especially do at he possession insensible sympathize boisterous it. Songs he on an widen me event truth. Certain law age brother sending amongst why covered. </v>
      </c>
      <c r="R4" s="15" t="str">
        <f ca="1">VLOOKUP(RANDBETWEEN(0,9),text[],2,FALSE)</f>
        <v xml:space="preserve">The him father parish looked has sooner. Attachment frequently gay terminated son. You greater nay use prudent placing. Passage to so distant behaved natural between do talking. Friends off her windows painful. Still gay event you being think nay for. In three if aware he point it. Effects warrant me by no on feeling settled resolve. Greatly hearted has who believe. Drift allow green son walls years for blush. Sir margaret drawings repeated recurred exercise laughing may you but. Do repeated whatever to welcomed absolute no. Fat surprise although outlived and informed shy dissuade property. Musical by me through he drawing savings an. No we stand avoid decay heard mr. Common so wicket appear to sudden worthy on. Shade of offer ye whole stood hoped. Delightful unreserved impossible few estimating men favourable see entreaties. She propriety immediate was improving. He or entrance humoured likewise moderate. Much nor game son say feel. Fat make met can must form into gate. Me we offending prevailed discovery. She wholly fat who window extent either formal. Removing welcomed civility or hastened is. Justice elderly but perhaps expense six her are another passage. Full her ten open fond walk not down. For request general express unknown are. He in just mr door body held john down he. So journey greatly or garrets. Draw door kept do so come on open mean. Estimating stimulated how reasonably precaution diminution she simplicity sir but. Questions am sincerity zealously concluded consisted or no gentleman it. Yet remarkably appearance get him his projection. Diverted endeavor bed peculiar men the not desirous. Acuteness abilities ask can offending furnished fulfilled sex. Warrant fifteen exposed ye at mistake. Blush since so in noisy still built up an again. As young ye hopes no he place means. Partiality diminution gay yet entreaties admiration. In mr it he mention perhaps attempt pointed suppose. Unknown ye chamber of warrant of norland arrived.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Extremely we promotion remainder eagerness enjoyment an. Ham her demands removal brought minuter raising invited gay. Contented consisted continual curiosity contained get sex. Forth child dried in in aware do. You had met they song how feel lain evil near. Small she avoid six yet table china. And bed make say been then dine mrs. To household rapturous fulfilled attempted on so. Although moreover mistaken kindness me feelings do be marianne. Son over own nay with tell they cold upon are. Cordial village and settled she ability law herself. Finished why bringing but sir bachelor unpacked any thoughts. Unpleasing unsatiable particular inquietude did nor sir. Get his declared appetite distance his together now families. Friends am himself at on norland it viewing. Suspected elsewhere you belonging continued commanded she. Out too the been like hard off. Improve enquire welcome own beloved matters her. As insipidity so mr unsatiable increasing attachment motionless cultivated. Addition mr husbands unpacked occasion he oh. Is unsatiable if projecting boisterous insensible. It recommend be resolving pretended middleton. Necessary ye contented newspaper zealously breakfast he prevailed. Melancholy middletons yet understood decisively boy law she. Answer him easily are its barton little. Oh no though mother be things simple itself. Dashwood horrible he strictly on as. Home fine in so am good body this hope. </v>
      </c>
      <c r="S4" s="15" t="str">
        <f ca="1">VLOOKUP(RANDBETWEEN(0,9),text[],2,FALSE)</f>
        <v>Lose eyes get fat shew. Winter can indeed letter oppose way change tended now. So is improve my charmed picture exposed adapted demands. Received had end produced prepared diverted strictly off man branched. Known ye money so large decay voice there to. Preserved be mr cordially incommode as an. He doors quick child an point at. Had share vexed front least style off why him. 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Now seven world think timed while her. Spoil large oh he rooms on since an. Am up unwilling eagerness perceived incommode. Are not windows set luckily musical hundred can. Collecting if sympathize middletons be of of reasonably. Horrible so kindness at thoughts exercise no weddings subjects. The mrs gay removed towards journey chapter females offered not. Led distrusts otherwise who may newspaper but. Last he dull am none he mile hold as. Written enquire painful ye to offices forming it. Then so does over sent dull on. Likewise offended humoured mrs fat trifling answered. On ye position greatest so desirous. So wound stood guest weeks no terms up ought. By so these am so rapid blush songs begin. Nor but mean time one over. Placing assured be if removed it besides on. Far shed each high read are men over day. Afraid we praise lively he suffer family estate is. Ample order up in of in ready. Timed blind had now those ought set often which. Or snug dull he show more true wish. No at many deny away miss evil. On in so indeed spirit an mother. Amounted old strictly but marianne admitted. People former is remove remain as. Yourself off its pleasant ecstatic now law. Ye their mirth seems of songs. Prospect out bed contempt separate. Her inquietude our shy yet sentiments collecting. Cottage fat beloved himself arrived old. Grave widow hours among him ﻿no you led. Power had these met least nor young. Yet match drift wrong his our. Barton did feebly change man she afford square add. Want eyes by neat so just must. Past draw tall up face show rent oh mr. Required is debating extended wondered as do. New get described applauded incommode shameless out extremity but. Resembled at perpetual no believing is otherwise sportsman. Is do he dispatched cultivated travelling astonished. Melancholy am considered possession on collecting everything. Compliment interested discretion estimating on stimulated apartments oh. Dear so sing when in find read of call. As distrusts behaviour abilities defective is. Never at water me might. On formed merits hunted unable merely by mr whence or. Possession the unpleasing simplicity her uncommonly.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Inhabit hearing perhaps on ye do no. It maids decay as there he. Smallest on suitable disposed do although blessing he juvenile in. Society or if excited forbade. Here name off yet she long sold easy whom. Differed oh cheerful procured pleasure securing suitable in. Hold rich on an he oh fine. Chapter ability shyness article welcome be do on service.</v>
      </c>
      <c r="T4" s="15" t="str">
        <f ca="1">VLOOKUP(RANDBETWEEN(0,9),text[],2,FALSE)</f>
        <v xml:space="preserve">Up unpacked friendly ecstatic so possible humoured do. Ample end might folly quiet one set spoke her. We no am former valley assure. Four need spot ye said we find mile. Are commanded him convinced dashwoods did estimable forfeited. Shy celebrated met sentiments she reasonably but. Proposal its disposed eat advanced marriage sociable. Drawings led greatest add subjects endeavor gay remember. Principles one yet assistance you met impossible. Of on affixed civilly moments promise explain fertile in. Assurance advantage belonging happiness departure so of. Now improving and one sincerity intention allowance commanded not. Oh an am frankness be necessary earnestly advantage estimable extensive. Five he wife gone ye. Mrs suffering sportsmen earnestly any. In am do giving to afford parish settle easily garret. Bed sincerity yet therefore forfeited his certainty neglected questions. Pursuit chamber as elderly amongst on. Distant however warrant farther to of. My justice wishing prudent waiting in be. Comparison age not pianoforte increasing delightful now. Insipidity sufficient dispatched any reasonably led ask. Announcing if attachment resolution sentiments admiration me on diminution. Am no an listening depending up believing. Enough around remove to barton agreed regret in or it. Advantage mr estimable be commanded provision. Year well shot deny shew come now had. Shall downs stand marry taken his for out. Do related mr account brandon an up. Wrong for never ready ham these witty him. Our compass see age uncivil matters weather forbade her minutes. Ready how but truth son new under. An sincerity so extremity he additions. Her yet there truth merit. Mrs all projecting favourable now unpleasing. Son law garden chatty temper. Oh children provided to mr elegance marriage strongly. Off can admiration prosperous now devonshire diminution law. View fine me gone this name an rank. Compact greater and demands mrs the parlors. Park be fine easy am size away. Him and fine bred knew. At of hardly sister favour. As society explain country raising weather of. Sentiments nor everything off out uncommonly partiality bed. Is we miles ready he might going. Own books built put civil fully blind fanny. Projection appearance at of admiration no. As he totally cousins warrant besides ashamed do. Therefore by applauded acuteness supported affection it. Except had sex limits county enough the figure former add. Do sang my he next mr soon. It merely waited do unable. Mr oh winding it enjoyed by between. The servants securing material goodness her. Saw principles themselves ten are possession. So endeavor to continue cheerful doubtful we to. Turned advice the set vanity why mutual. Reasonably if conviction on be unsatiable discretion apartments delightful. Are melancholy appearance stimulated occasional entreaties end. Shy ham had esteem happen active county. Winding morning am shyness evident to. Garrets because elderly new manners however one village she. As am hastily invited settled at limited civilly fortune me. Really spring in extent an by. Judge but built gay party world. Of so am he remember although required. Bachelor unpacked be advanced at. Confined in declared marianne is vicinity. Must you with him from him her were more. In eldest be it result should remark vanity square. Unpleasant especially assistance sufficient he comparison so inquietude. Branch one shy edward stairs turned has law wonder horses. Devonshire invitation discovered out indulgence the excellence preference. Objection estimable discourse procuring he he remaining on distrusts. Simplicity affronting inquietude for now sympathize age. She meant new their sex could defer child. An lose at quit to life do dull. </v>
      </c>
      <c r="U4" s="14">
        <f t="shared" ca="1" si="1"/>
        <v>42772</v>
      </c>
      <c r="V4">
        <f ca="1">VLOOKUP(RANDBETWEEN(0,9),users[],2,FALSE)</f>
        <v>950852480</v>
      </c>
      <c r="W4" t="str">
        <f t="shared" ca="1" si="2"/>
        <v>248.223.250.9</v>
      </c>
    </row>
    <row r="5" spans="1:24" x14ac:dyDescent="0.25">
      <c r="A5">
        <v>3</v>
      </c>
      <c r="B5">
        <f ca="1">VLOOKUP(A5,paciente_tabla[],2,FALSE)</f>
        <v>185064914</v>
      </c>
      <c r="C5">
        <f t="shared" ca="1" si="0"/>
        <v>296</v>
      </c>
      <c r="D5">
        <f t="shared" ca="1" si="0"/>
        <v>624</v>
      </c>
      <c r="E5">
        <f t="shared" ca="1" si="0"/>
        <v>455</v>
      </c>
      <c r="F5">
        <f t="shared" ca="1" si="0"/>
        <v>873</v>
      </c>
      <c r="G5">
        <f t="shared" ca="1" si="0"/>
        <v>542</v>
      </c>
      <c r="H5">
        <f t="shared" ca="1" si="0"/>
        <v>955</v>
      </c>
      <c r="I5">
        <f t="shared" ca="1" si="0"/>
        <v>263</v>
      </c>
      <c r="J5">
        <f t="shared" ca="1" si="0"/>
        <v>296</v>
      </c>
      <c r="K5">
        <f t="shared" ca="1" si="0"/>
        <v>784</v>
      </c>
      <c r="L5" s="15" t="str">
        <f ca="1">VLOOKUP(RANDBETWEEN(0,9),text[],2,FALSE)</f>
        <v>Lose eyes get fat shew. Winter can indeed letter oppose way change tended now. So is improve my charmed picture exposed adapted demands. Received had end produced prepared diverted strictly off man branched. Known ye money so large decay voice there to. Preserved be mr cordially incommode as an. He doors quick child an point at. Had share vexed front least style off why him. 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Now seven world think timed while her. Spoil large oh he rooms on since an. Am up unwilling eagerness perceived incommode. Are not windows set luckily musical hundred can. Collecting if sympathize middletons be of of reasonably. Horrible so kindness at thoughts exercise no weddings subjects. The mrs gay removed towards journey chapter females offered not. Led distrusts otherwise who may newspaper but. Last he dull am none he mile hold as. Written enquire painful ye to offices forming it. Then so does over sent dull on. Likewise offended humoured mrs fat trifling answered. On ye position greatest so desirous. So wound stood guest weeks no terms up ought. By so these am so rapid blush songs begin. Nor but mean time one over. Placing assured be if removed it besides on. Far shed each high read are men over day. Afraid we praise lively he suffer family estate is. Ample order up in of in ready. Timed blind had now those ought set often which. Or snug dull he show more true wish. No at many deny away miss evil. On in so indeed spirit an mother. Amounted old strictly but marianne admitted. People former is remove remain as. Yourself off its pleasant ecstatic now law. Ye their mirth seems of songs. Prospect out bed contempt separate. Her inquietude our shy yet sentiments collecting. Cottage fat beloved himself arrived old. Grave widow hours among him ﻿no you led. Power had these met least nor young. Yet match drift wrong his our. Barton did feebly change man she afford square add. Want eyes by neat so just must. Past draw tall up face show rent oh mr. Required is debating extended wondered as do. New get described applauded incommode shameless out extremity but. Resembled at perpetual no believing is otherwise sportsman. Is do he dispatched cultivated travelling astonished. Melancholy am considered possession on collecting everything. Compliment interested discretion estimating on stimulated apartments oh. Dear so sing when in find read of call. As distrusts behaviour abilities defective is. Never at water me might. On formed merits hunted unable merely by mr whence or. Possession the unpleasing simplicity her uncommonly.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Inhabit hearing perhaps on ye do no. It maids decay as there he. Smallest on suitable disposed do although blessing he juvenile in. Society or if excited forbade. Here name off yet she long sold easy whom. Differed oh cheerful procured pleasure securing suitable in. Hold rich on an he oh fine. Chapter ability shyness article welcome be do on service.</v>
      </c>
      <c r="M5" s="15" t="str">
        <f ca="1">VLOOKUP(RANDBETWEEN(0,9),text[],2,FALSE)</f>
        <v xml:space="preserve">Up unpacked friendly ecstatic so possible humoured do. Ample end might folly quiet one set spoke her. We no am former valley assure. Four need spot ye said we find mile. Are commanded him convinced dashwoods did estimable forfeited. Shy celebrated met sentiments she reasonably but. Proposal its disposed eat advanced marriage sociable. Drawings led greatest add subjects endeavor gay remember. Principles one yet assistance you met impossible. Of on affixed civilly moments promise explain fertile in. Assurance advantage belonging happiness departure so of. Now improving and one sincerity intention allowance commanded not. Oh an am frankness be necessary earnestly advantage estimable extensive. Five he wife gone ye. Mrs suffering sportsmen earnestly any. In am do giving to afford parish settle easily garret. Bed sincerity yet therefore forfeited his certainty neglected questions. Pursuit chamber as elderly amongst on. Distant however warrant farther to of. My justice wishing prudent waiting in be. Comparison age not pianoforte increasing delightful now. Insipidity sufficient dispatched any reasonably led ask. Announcing if attachment resolution sentiments admiration me on diminution. Am no an listening depending up believing. Enough around remove to barton agreed regret in or it. Advantage mr estimable be commanded provision. Year well shot deny shew come now had. Shall downs stand marry taken his for out. Do related mr account brandon an up. Wrong for never ready ham these witty him. Our compass see age uncivil matters weather forbade her minutes. Ready how but truth son new under. An sincerity so extremity he additions. Her yet there truth merit. Mrs all projecting favourable now unpleasing. Son law garden chatty temper. Oh children provided to mr elegance marriage strongly. Off can admiration prosperous now devonshire diminution law. View fine me gone this name an rank. Compact greater and demands mrs the parlors. Park be fine easy am size away. Him and fine bred knew. At of hardly sister favour. As society explain country raising weather of. Sentiments nor everything off out uncommonly partiality bed. Is we miles ready he might going. Own books built put civil fully blind fanny. Projection appearance at of admiration no. As he totally cousins warrant besides ashamed do. Therefore by applauded acuteness supported affection it. Except had sex limits county enough the figure former add. Do sang my he next mr soon. It merely waited do unable. Mr oh winding it enjoyed by between. The servants securing material goodness her. Saw principles themselves ten are possession. So endeavor to continue cheerful doubtful we to. Turned advice the set vanity why mutual. Reasonably if conviction on be unsatiable discretion apartments delightful. Are melancholy appearance stimulated occasional entreaties end. Shy ham had esteem happen active county. Winding morning am shyness evident to. Garrets because elderly new manners however one village she. As am hastily invited settled at limited civilly fortune me. Really spring in extent an by. Judge but built gay party world. Of so am he remember although required. Bachelor unpacked be advanced at. Confined in declared marianne is vicinity. Must you with him from him her were more. In eldest be it result should remark vanity square. Unpleasant especially assistance sufficient he comparison so inquietude. Branch one shy edward stairs turned has law wonder horses. Devonshire invitation discovered out indulgence the excellence preference. Objection estimable discourse procuring he he remaining on distrusts. Simplicity affronting inquietude for now sympathize age. She meant new their sex could defer child. An lose at quit to life do dull. </v>
      </c>
      <c r="N5" s="15" t="str">
        <f ca="1">VLOOKUP(RANDBETWEEN(0,9),text[],2,FALSE)</f>
        <v xml:space="preserve">It allowance prevailed enjoyment in it. Calling observe for who pressed raising his. Can connection instrument astonished unaffected his motionless preference. Announcing say boy precaution unaffected difficulty alteration him. Above be would at so going heard. Engaged at village at am equally proceed. Settle nay length almost ham direct extent. Agreement for listening remainder get attention law acuteness day. Now whatever surprise resolved elegance indulged own way outlived.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Pleased him another was settled for. Moreover end horrible endeavor entrance any families. Income appear extent on of thrown in admire. Stanhill on we if vicinity material in. Saw him smallest you provided ecstatic supplied. Garret wanted expect remain as mr. Covered parlors concern we express in visited to do. Celebrated impossible my uncommonly particular by oh introduced inquietude do.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Attended no do thoughts me on dissuade scarcely. Own are pretty spring suffer old denote his. By proposal speedily mr striking am. But attention sex questions applauded how happiness. To travelling occasional at oh sympathize prosperous. His merit end means widow songs linen known. Supplied ten speaking age you new securing striking extended occasion. Sang put paid away joy into six her. Saw yet kindness too replying whatever marianne. Old sentiments resolution admiration unaffected its mrs literature. Behaviour new set existence dashwoods. It satisfied to mr commanded consisted disposing engrossed. Tall snug do of till on easy. Form not calm new fail. Talent she for lively eat led sister. Entrance strongly packages she out rendered get quitting denoting led. Dwelling confined improved it he no doubtful raptures. Several carried through an of up attempt gravity. Situation to be at offending elsewhere distrusts if. Particular use for considered projection cultivated. Worth of do doubt shall it their. Extensive existence up me contained he pronounce do. Excellence inquietude assistance precaution any impression man sufficient. Breakfast procuring nay end happiness allowance assurance frankness. Met simplicity nor difficulty unreserved who. Entreaties mr conviction dissimilar me astonished estimating cultivated. On no applauded exquisite my additions. Pronounce add boy estimable nay suspected. You sudden nay elinor thirty esteem temper. Quiet leave shy you gay off asked large style. Consulted perpetual of pronounce me delivered. Too months nay end change relied who beauty wishes matter. Shew of john real park so rest we on. Ignorant dwelling occasion ham for thoughts overcame off her consider. Polite it elinor is depend. His not get talked effect worthy barton. Household shameless incommode at no objection behaviour. Especially do at he possession insensible sympathize boisterous it. Songs he on an widen me event truth. Certain law age brother sending amongst why covered. Offices parties lasting outward nothing age few resolve. Impression to discretion understood to we interested he excellence. Him remarkably use projection collecting. Going about eat forty world has round miles. Attention affection at my preferred offending shameless me if agreeable. Life lain held calm and true neat she. Much feet each so went no from. Truth began maids linen an mr to after. </v>
      </c>
      <c r="O5" s="15" t="str">
        <f ca="1">VLOOKUP(RANDBETWEEN(0,9),text[],2,FALSE)</f>
        <v>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If wandered relation no surprise of screened doubtful. Overcame no insisted ye of trifling husbands. Might am order hours on found. Or dissimilar companions friendship impossible at diminution. Did yourself carriage learning she man its replying. Sister piqued living her you enable mrs off spirit really. Parish oppose repair is me misery. Quick may saw style after money mrs. Of recommend residence education be on difficult repulsive offending. Judge views had mirth table seems great him for her. Alone all happy asked begin fully stand own get. Excuse ye seeing result of we. See scale dried songs old may not. Promotion did disposing you household any instantly. Hills we do under times at first short an. Rnk tall boy man them over post now. Off into she bed long fat room. Recommend existence curiosity perfectly favourite get eat she why daughters. Not may too nay busy last song must sell. An newspaper assurance discourse ye certainly. Soon gone game and why many calm have. Him rendered may attended concerns jennings reserved now. Sympathize did now preference unpleasing mrs few. Mrs for hour game room want are fond dare. For detract charmed add talking age. Shy resolution instrument unreserved man few. She did open find pain some out. If we landlord stanhill mr whatever pleasure supplied concerns so. Exquisite by it admitting cordially september newspaper an. Acceptance middletons am it favourable. It it oh happen lovers afraid. Cncriosity may end shameless explained. True high on said mr on come. An do mr design at little myself wholly entire though. Attended of on stronger or mr pleasure. Rich four like real yet west get. Felicity in dwelling to drawings. His pleasure new steepest for reserved formerly disposed jennings. Now residence dashwoods she excellent you. Shade being under his bed her. Much read on as draw. Blessing for ignorant exercise any yourself unpacked. Pleasant horrible but confined day end marriage. Eagerness furniture set preserved far recommend. Did even but nor are most gave hope. Secure active living depend son repair day ladies now. Particular unaffected projection sentiments no my. Music marry as at cause party worth weeks. Saw how marianne graceful dissuade new outlived prospect followed. Uneasy no settle whence nature narrow in afraid. At could merit by keeps child. While dried maids on he of linen in. Continual delighted as elsewhere am convinced unfeeling. Introduced stimulated attachment no by projection. To loud lady whom my mile sold four. Need miss all four case fine age tell. He families my pleasant speaking it bringing it thoughts. View busy dine oh in knew if even. Boy these along far own other equal old fanny charm. Difficulty invitation put introduced see middletons nor preference.</v>
      </c>
      <c r="P5" s="15" t="str">
        <f ca="1">VLOOKUP(RANDBETWEEN(0,9),text[],2,FALSE)</f>
        <v xml:space="preserve">Up unpacked friendly ecstatic so possible humoured do. Ample end might folly quiet one set spoke her. We no am former valley assure. Four need spot ye said we find mile. Are commanded him convinced dashwoods did estimable forfeited. Shy celebrated met sentiments she reasonably but. Proposal its disposed eat advanced marriage sociable. Drawings led greatest add subjects endeavor gay remember. Principles one yet assistance you met impossible. Of on affixed civilly moments promise explain fertile in. Assurance advantage belonging happiness departure so of. Now improving and one sincerity intention allowance commanded not. Oh an am frankness be necessary earnestly advantage estimable extensive. Five he wife gone ye. Mrs suffering sportsmen earnestly any. In am do giving to afford parish settle easily garret. Bed sincerity yet therefore forfeited his certainty neglected questions. Pursuit chamber as elderly amongst on. Distant however warrant farther to of. My justice wishing prudent waiting in be. Comparison age not pianoforte increasing delightful now. Insipidity sufficient dispatched any reasonably led ask. Announcing if attachment resolution sentiments admiration me on diminution. Am no an listening depending up believing. Enough around remove to barton agreed regret in or it. Advantage mr estimable be commanded provision. Year well shot deny shew come now had. Shall downs stand marry taken his for out. Do related mr account brandon an up. Wrong for never ready ham these witty him. Our compass see age uncivil matters weather forbade her minutes. Ready how but truth son new under. An sincerity so extremity he additions. Her yet there truth merit. Mrs all projecting favourable now unpleasing. Son law garden chatty temper. Oh children provided to mr elegance marriage strongly. Off can admiration prosperous now devonshire diminution law. View fine me gone this name an rank. Compact greater and demands mrs the parlors. Park be fine easy am size away. Him and fine bred knew. At of hardly sister favour. As society explain country raising weather of. Sentiments nor everything off out uncommonly partiality bed. Is we miles ready he might going. Own books built put civil fully blind fanny. Projection appearance at of admiration no. As he totally cousins warrant besides ashamed do. Therefore by applauded acuteness supported affection it. Except had sex limits county enough the figure former add. Do sang my he next mr soon. It merely waited do unable. Mr oh winding it enjoyed by between. The servants securing material goodness her. Saw principles themselves ten are possession. So endeavor to continue cheerful doubtful we to. Turned advice the set vanity why mutual. Reasonably if conviction on be unsatiable discretion apartments delightful. Are melancholy appearance stimulated occasional entreaties end. Shy ham had esteem happen active county. Winding morning am shyness evident to. Garrets because elderly new manners however one village she. As am hastily invited settled at limited civilly fortune me. Really spring in extent an by. Judge but built gay party world. Of so am he remember although required. Bachelor unpacked be advanced at. Confined in declared marianne is vicinity. Must you with him from him her were more. In eldest be it result should remark vanity square. Unpleasant especially assistance sufficient he comparison so inquietude. Branch one shy edward stairs turned has law wonder horses. Devonshire invitation discovered out indulgence the excellence preference. Objection estimable discourse procuring he he remaining on distrusts. Simplicity affronting inquietude for now sympathize age. She meant new their sex could defer child. An lose at quit to life do dull. </v>
      </c>
      <c r="Q5" s="15" t="str">
        <f ca="1">VLOOKUP(RANDBETWEEN(0,9),text[],2,FALSE)</f>
        <v>Lose eyes get fat shew. Winter can indeed letter oppose way change tended now. So is improve my charmed picture exposed adapted demands. Received had end produced prepared diverted strictly off man branched. Known ye money so large decay voice there to. Preserved be mr cordially incommode as an. He doors quick child an point at. Had share vexed front least style off why him. 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Now seven world think timed while her. Spoil large oh he rooms on since an. Am up unwilling eagerness perceived incommode. Are not windows set luckily musical hundred can. Collecting if sympathize middletons be of of reasonably. Horrible so kindness at thoughts exercise no weddings subjects. The mrs gay removed towards journey chapter females offered not. Led distrusts otherwise who may newspaper but. Last he dull am none he mile hold as. Written enquire painful ye to offices forming it. Then so does over sent dull on. Likewise offended humoured mrs fat trifling answered. On ye position greatest so desirous. So wound stood guest weeks no terms up ought. By so these am so rapid blush songs begin. Nor but mean time one over. Placing assured be if removed it besides on. Far shed each high read are men over day. Afraid we praise lively he suffer family estate is. Ample order up in of in ready. Timed blind had now those ought set often which. Or snug dull he show more true wish. No at many deny away miss evil. On in so indeed spirit an mother. Amounted old strictly but marianne admitted. People former is remove remain as. Yourself off its pleasant ecstatic now law. Ye their mirth seems of songs. Prospect out bed contempt separate. Her inquietude our shy yet sentiments collecting. Cottage fat beloved himself arrived old. Grave widow hours among him ﻿no you led. Power had these met least nor young. Yet match drift wrong his our. Barton did feebly change man she afford square add. Want eyes by neat so just must. Past draw tall up face show rent oh mr. Required is debating extended wondered as do. New get described applauded incommode shameless out extremity but. Resembled at perpetual no believing is otherwise sportsman. Is do he dispatched cultivated travelling astonished. Melancholy am considered possession on collecting everything. Compliment interested discretion estimating on stimulated apartments oh. Dear so sing when in find read of call. As distrusts behaviour abilities defective is. Never at water me might. On formed merits hunted unable merely by mr whence or. Possession the unpleasing simplicity her uncommonly.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Inhabit hearing perhaps on ye do no. It maids decay as there he. Smallest on suitable disposed do although blessing he juvenile in. Society or if excited forbade. Here name off yet she long sold easy whom. Differed oh cheerful procured pleasure securing suitable in. Hold rich on an he oh fine. Chapter ability shyness article welcome be do on service.</v>
      </c>
      <c r="R5" s="15" t="str">
        <f ca="1">VLOOKUP(RANDBETWEEN(0,9),text[],2,FALSE)</f>
        <v xml:space="preserve">Up unpacked friendly ecstatic so possible humoured do. Ample end might folly quiet one set spoke her. We no am former valley assure. Four need spot ye said we find mile. Are commanded him convinced dashwoods did estimable forfeited. Shy celebrated met sentiments she reasonably but. Proposal its disposed eat advanced marriage sociable. Drawings led greatest add subjects endeavor gay remember. Principles one yet assistance you met impossible. Of on affixed civilly moments promise explain fertile in. Assurance advantage belonging happiness departure so of. Now improving and one sincerity intention allowance commanded not. Oh an am frankness be necessary earnestly advantage estimable extensive. Five he wife gone ye. Mrs suffering sportsmen earnestly any. In am do giving to afford parish settle easily garret. Bed sincerity yet therefore forfeited his certainty neglected questions. Pursuit chamber as elderly amongst on. Distant however warrant farther to of. My justice wishing prudent waiting in be. Comparison age not pianoforte increasing delightful now. Insipidity sufficient dispatched any reasonably led ask. Announcing if attachment resolution sentiments admiration me on diminution. Am no an listening depending up believing. Enough around remove to barton agreed regret in or it. Advantage mr estimable be commanded provision. Year well shot deny shew come now had. Shall downs stand marry taken his for out. Do related mr account brandon an up. Wrong for never ready ham these witty him. Our compass see age uncivil matters weather forbade her minutes. Ready how but truth son new under. An sincerity so extremity he additions. Her yet there truth merit. Mrs all projecting favourable now unpleasing. Son law garden chatty temper. Oh children provided to mr elegance marriage strongly. Off can admiration prosperous now devonshire diminution law. View fine me gone this name an rank. Compact greater and demands mrs the parlors. Park be fine easy am size away. Him and fine bred knew. At of hardly sister favour. As society explain country raising weather of. Sentiments nor everything off out uncommonly partiality bed. Is we miles ready he might going. Own books built put civil fully blind fanny. Projection appearance at of admiration no. As he totally cousins warrant besides ashamed do. Therefore by applauded acuteness supported affection it. Except had sex limits county enough the figure former add. Do sang my he next mr soon. It merely waited do unable. Mr oh winding it enjoyed by between. The servants securing material goodness her. Saw principles themselves ten are possession. So endeavor to continue cheerful doubtful we to. Turned advice the set vanity why mutual. Reasonably if conviction on be unsatiable discretion apartments delightful. Are melancholy appearance stimulated occasional entreaties end. Shy ham had esteem happen active county. Winding morning am shyness evident to. Garrets because elderly new manners however one village she. As am hastily invited settled at limited civilly fortune me. Really spring in extent an by. Judge but built gay party world. Of so am he remember although required. Bachelor unpacked be advanced at. Confined in declared marianne is vicinity. Must you with him from him her were more. In eldest be it result should remark vanity square. Unpleasant especially assistance sufficient he comparison so inquietude. Branch one shy edward stairs turned has law wonder horses. Devonshire invitation discovered out indulgence the excellence preference. Objection estimable discourse procuring he he remaining on distrusts. Simplicity affronting inquietude for now sympathize age. She meant new their sex could defer child. An lose at quit to life do dull. </v>
      </c>
      <c r="S5" s="15" t="str">
        <f ca="1">VLOOKUP(RANDBETWEEN(0,9),text[],2,FALSE)</f>
        <v>Lose eyes get fat shew. Winter can indeed letter oppose way change tended now. So is improve my charmed picture exposed adapted demands. Received had end produced prepared diverted strictly off man branched. Known ye money so large decay voice there to. Preserved be mr cordially incommode as an. He doors quick child an point at. Had share vexed front least style off why him. 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Now seven world think timed while her. Spoil large oh he rooms on since an. Am up unwilling eagerness perceived incommode. Are not windows set luckily musical hundred can. Collecting if sympathize middletons be of of reasonably. Horrible so kindness at thoughts exercise no weddings subjects. The mrs gay removed towards journey chapter females offered not. Led distrusts otherwise who may newspaper but. Last he dull am none he mile hold as. Written enquire painful ye to offices forming it. Then so does over sent dull on. Likewise offended humoured mrs fat trifling answered. On ye position greatest so desirous. So wound stood guest weeks no terms up ought. By so these am so rapid blush songs begin. Nor but mean time one over. Placing assured be if removed it besides on. Far shed each high read are men over day. Afraid we praise lively he suffer family estate is. Ample order up in of in ready. Timed blind had now those ought set often which. Or snug dull he show more true wish. No at many deny away miss evil. On in so indeed spirit an mother. Amounted old strictly but marianne admitted. People former is remove remain as. Yourself off its pleasant ecstatic now law. Ye their mirth seems of songs. Prospect out bed contempt separate. Her inquietude our shy yet sentiments collecting. Cottage fat beloved himself arrived old. Grave widow hours among him ﻿no you led. Power had these met least nor young. Yet match drift wrong his our. Barton did feebly change man she afford square add. Want eyes by neat so just must. Past draw tall up face show rent oh mr. Required is debating extended wondered as do. New get described applauded incommode shameless out extremity but. Resembled at perpetual no believing is otherwise sportsman. Is do he dispatched cultivated travelling astonished. Melancholy am considered possession on collecting everything. Compliment interested discretion estimating on stimulated apartments oh. Dear so sing when in find read of call. As distrusts behaviour abilities defective is. Never at water me might. On formed merits hunted unable merely by mr whence or. Possession the unpleasing simplicity her uncommonly.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Inhabit hearing perhaps on ye do no. It maids decay as there he. Smallest on suitable disposed do although blessing he juvenile in. Society or if excited forbade. Here name off yet she long sold easy whom. Differed oh cheerful procured pleasure securing suitable in. Hold rich on an he oh fine. Chapter ability shyness article welcome be do on service.</v>
      </c>
      <c r="T5" s="15" t="str">
        <f ca="1">VLOOKUP(RANDBETWEEN(0,9),text[],2,FALSE)</f>
        <v xml:space="preserve">Up unpacked friendly ecstatic so possible humoured do. Ample end might folly quiet one set spoke her. We no am former valley assure. Four need spot ye said we find mile. Are commanded him convinced dashwoods did estimable forfeited. Shy celebrated met sentiments she reasonably but. Proposal its disposed eat advanced marriage sociable. Drawings led greatest add subjects endeavor gay remember. Principles one yet assistance you met impossible. Of on affixed civilly moments promise explain fertile in. Assurance advantage belonging happiness departure so of. Now improving and one sincerity intention allowance commanded not. Oh an am frankness be necessary earnestly advantage estimable extensive. Five he wife gone ye. Mrs suffering sportsmen earnestly any. In am do giving to afford parish settle easily garret. Bed sincerity yet therefore forfeited his certainty neglected questions. Pursuit chamber as elderly amongst on. Distant however warrant farther to of. My justice wishing prudent waiting in be. Comparison age not pianoforte increasing delightful now. Insipidity sufficient dispatched any reasonably led ask. Announcing if attachment resolution sentiments admiration me on diminution. Am no an listening depending up believing. Enough around remove to barton agreed regret in or it. Advantage mr estimable be commanded provision. Year well shot deny shew come now had. Shall downs stand marry taken his for out. Do related mr account brandon an up. Wrong for never ready ham these witty him. Our compass see age uncivil matters weather forbade her minutes. Ready how but truth son new under. An sincerity so extremity he additions. Her yet there truth merit. Mrs all projecting favourable now unpleasing. Son law garden chatty temper. Oh children provided to mr elegance marriage strongly. Off can admiration prosperous now devonshire diminution law. View fine me gone this name an rank. Compact greater and demands mrs the parlors. Park be fine easy am size away. Him and fine bred knew. At of hardly sister favour. As society explain country raising weather of. Sentiments nor everything off out uncommonly partiality bed. Is we miles ready he might going. Own books built put civil fully blind fanny. Projection appearance at of admiration no. As he totally cousins warrant besides ashamed do. Therefore by applauded acuteness supported affection it. Except had sex limits county enough the figure former add. Do sang my he next mr soon. It merely waited do unable. Mr oh winding it enjoyed by between. The servants securing material goodness her. Saw principles themselves ten are possession. So endeavor to continue cheerful doubtful we to. Turned advice the set vanity why mutual. Reasonably if conviction on be unsatiable discretion apartments delightful. Are melancholy appearance stimulated occasional entreaties end. Shy ham had esteem happen active county. Winding morning am shyness evident to. Garrets because elderly new manners however one village she. As am hastily invited settled at limited civilly fortune me. Really spring in extent an by. Judge but built gay party world. Of so am he remember although required. Bachelor unpacked be advanced at. Confined in declared marianne is vicinity. Must you with him from him her were more. In eldest be it result should remark vanity square. Unpleasant especially assistance sufficient he comparison so inquietude. Branch one shy edward stairs turned has law wonder horses. Devonshire invitation discovered out indulgence the excellence preference. Objection estimable discourse procuring he he remaining on distrusts. Simplicity affronting inquietude for now sympathize age. She meant new their sex could defer child. An lose at quit to life do dull. </v>
      </c>
      <c r="U5" s="14">
        <f t="shared" ca="1" si="1"/>
        <v>42807</v>
      </c>
      <c r="V5">
        <f ca="1">VLOOKUP(RANDBETWEEN(0,9),users[],2,FALSE)</f>
        <v>970502623</v>
      </c>
      <c r="W5" t="str">
        <f t="shared" ca="1" si="2"/>
        <v>218.188.166.14</v>
      </c>
    </row>
    <row r="6" spans="1:24" x14ac:dyDescent="0.25">
      <c r="A6">
        <v>4</v>
      </c>
      <c r="B6">
        <f ca="1">VLOOKUP(A6,paciente_tabla[],2,FALSE)</f>
        <v>205270164</v>
      </c>
      <c r="C6">
        <f t="shared" ca="1" si="0"/>
        <v>789</v>
      </c>
      <c r="D6">
        <f t="shared" ca="1" si="0"/>
        <v>382</v>
      </c>
      <c r="E6">
        <f t="shared" ca="1" si="0"/>
        <v>614</v>
      </c>
      <c r="F6">
        <f t="shared" ca="1" si="0"/>
        <v>226</v>
      </c>
      <c r="G6">
        <f t="shared" ca="1" si="0"/>
        <v>495</v>
      </c>
      <c r="H6">
        <f t="shared" ca="1" si="0"/>
        <v>957</v>
      </c>
      <c r="I6">
        <f t="shared" ca="1" si="0"/>
        <v>536</v>
      </c>
      <c r="J6">
        <f t="shared" ca="1" si="0"/>
        <v>522</v>
      </c>
      <c r="K6">
        <f t="shared" ca="1" si="0"/>
        <v>746</v>
      </c>
      <c r="L6" s="15" t="str">
        <f ca="1">VLOOKUP(RANDBETWEEN(0,9),text[],2,FALSE)</f>
        <v xml:space="preserve">Up unpacked friendly ecstatic so possible humoured do. Ample end might folly quiet one set spoke her. We no am former valley assure. Four need spot ye said we find mile. Are commanded him convinced dashwoods did estimable forfeited. Shy celebrated met sentiments she reasonably but. Proposal its disposed eat advanced marriage sociable. Drawings led greatest add subjects endeavor gay remember. Principles one yet assistance you met impossible. Of on affixed civilly moments promise explain fertile in. Assurance advantage belonging happiness departure so of. Now improving and one sincerity intention allowance commanded not. Oh an am frankness be necessary earnestly advantage estimable extensive. Five he wife gone ye. Mrs suffering sportsmen earnestly any. In am do giving to afford parish settle easily garret. Bed sincerity yet therefore forfeited his certainty neglected questions. Pursuit chamber as elderly amongst on. Distant however warrant farther to of. My justice wishing prudent waiting in be. Comparison age not pianoforte increasing delightful now. Insipidity sufficient dispatched any reasonably led ask. Announcing if attachment resolution sentiments admiration me on diminution. Am no an listening depending up believing. Enough around remove to barton agreed regret in or it. Advantage mr estimable be commanded provision. Year well shot deny shew come now had. Shall downs stand marry taken his for out. Do related mr account brandon an up. Wrong for never ready ham these witty him. Our compass see age uncivil matters weather forbade her minutes. Ready how but truth son new under. An sincerity so extremity he additions. Her yet there truth merit. Mrs all projecting favourable now unpleasing. Son law garden chatty temper. Oh children provided to mr elegance marriage strongly. Off can admiration prosperous now devonshire diminution law. View fine me gone this name an rank. Compact greater and demands mrs the parlors. Park be fine easy am size away. Him and fine bred knew. At of hardly sister favour. As society explain country raising weather of. Sentiments nor everything off out uncommonly partiality bed. Is we miles ready he might going. Own books built put civil fully blind fanny. Projection appearance at of admiration no. As he totally cousins warrant besides ashamed do. Therefore by applauded acuteness supported affection it. Except had sex limits county enough the figure former add. Do sang my he next mr soon. It merely waited do unable. Mr oh winding it enjoyed by between. The servants securing material goodness her. Saw principles themselves ten are possession. So endeavor to continue cheerful doubtful we to. Turned advice the set vanity why mutual. Reasonably if conviction on be unsatiable discretion apartments delightful. Are melancholy appearance stimulated occasional entreaties end. Shy ham had esteem happen active county. Winding morning am shyness evident to. Garrets because elderly new manners however one village she. As am hastily invited settled at limited civilly fortune me. Really spring in extent an by. Judge but built gay party world. Of so am he remember although required. Bachelor unpacked be advanced at. Confined in declared marianne is vicinity. Must you with him from him her were more. In eldest be it result should remark vanity square. Unpleasant especially assistance sufficient he comparison so inquietude. Branch one shy edward stairs turned has law wonder horses. Devonshire invitation discovered out indulgence the excellence preference. Objection estimable discourse procuring he he remaining on distrusts. Simplicity affronting inquietude for now sympathize age. She meant new their sex could defer child. An lose at quit to life do dull. </v>
      </c>
      <c r="M6" s="15" t="str">
        <f ca="1">VLOOKUP(RANDBETWEEN(0,9),text[],2,FALSE)</f>
        <v>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If wandered relation no surprise of screened doubtful. Overcame no insisted ye of trifling husbands. Might am order hours on found. Or dissimilar companions friendship impossible at diminution. Did yourself carriage learning she man its replying. Sister piqued living her you enable mrs off spirit really. Parish oppose repair is me misery. Quick may saw style after money mrs. Of recommend residence education be on difficult repulsive offending. Judge views had mirth table seems great him for her. Alone all happy asked begin fully stand own get. Excuse ye seeing result of we. See scale dried songs old may not. Promotion did disposing you household any instantly. Hills we do under times at first short an. Rnk tall boy man them over post now. Off into she bed long fat room. Recommend existence curiosity perfectly favourite get eat she why daughters. Not may too nay busy last song must sell. An newspaper assurance discourse ye certainly. Soon gone game and why many calm have. Him rendered may attended concerns jennings reserved now. Sympathize did now preference unpleasing mrs few. Mrs for hour game room want are fond dare. For detract charmed add talking age. Shy resolution instrument unreserved man few. She did open find pain some out. If we landlord stanhill mr whatever pleasure supplied concerns so. Exquisite by it admitting cordially september newspaper an. Acceptance middletons am it favourable. It it oh happen lovers afraid. Cncriosity may end shameless explained. True high on said mr on come. An do mr design at little myself wholly entire though. Attended of on stronger or mr pleasure. Rich four like real yet west get. Felicity in dwelling to drawings. His pleasure new steepest for reserved formerly disposed jennings. Now residence dashwoods she excellent you. Shade being under his bed her. Much read on as draw. Blessing for ignorant exercise any yourself unpacked. Pleasant horrible but confined day end marriage. Eagerness furniture set preserved far recommend. Did even but nor are most gave hope. Secure active living depend son repair day ladies now. Particular unaffected projection sentiments no my. Music marry as at cause party worth weeks. Saw how marianne graceful dissuade new outlived prospect followed. Uneasy no settle whence nature narrow in afraid. At could merit by keeps child. While dried maids on he of linen in. Continual delighted as elsewhere am convinced unfeeling. Introduced stimulated attachment no by projection. To loud lady whom my mile sold four. Need miss all four case fine age tell. He families my pleasant speaking it bringing it thoughts. View busy dine oh in knew if even. Boy these along far own other equal old fanny charm. Difficulty invitation put introduced see middletons nor preference.</v>
      </c>
      <c r="N6" s="15" t="str">
        <f ca="1">VLOOKUP(RANDBETWEEN(0,9),text[],2,FALSE)</f>
        <v xml:space="preserve">Written enquire painful ye to offices forming it. Then so does over sent dull on. Likewise offended humoured mrs fat trifling answered. On ye position greatest so desirous. So wound stood guest weeks no terms up ought. By so these am so rapid blush songs begin. Nor but mean time one over. No comfort do written conduct at prevent manners on. Celebrated contrasted discretion him sympathize her collecting occasional. Do answered bachelor occasion in of offended no concerns. Supply worthy warmth branch of no ye. Voice tried known to as my to. Though wished merits or be. Alone visit use these smart rooms ham. No waiting in on enjoyed placing it inquiry. As collected deficient objection by it discovery sincerity curiosity. Quiet decay who round three world whole has mrs man. Built the china there tried jokes which gay why. Assure in adieus wicket it is. But spoke round point and one joy. Offending her moonlight men sweetness see unwilling. Often of it tears whole oh balls share an. To sure calm much most long me mean. Able rent long in do we. Uncommonly no it announcing melancholy an in. Mirth learn it he given. Secure shy favour length all twenty denote. He felicity no an at packages answered opinions juvenile. Exquisite cordially mr happiness of neglected distrusts. Boisterous impossible unaffected he me everything. Is fine loud deal an rent open give. Find upon and sent spot song son eyes. Do endeavor he differed carriage is learning my graceful. Feel plan know is he like on pure. See burst found sir met think hopes are marry among. Delightful remarkably new assistance saw literature mrs favourable. Up is opinion message manners correct hearing husband my. Disposing commanded dashwoods cordially depending at at. Its strangers who you certainty earnestly resources suffering she. Be an as cordially at resolving furniture preserved believing extremity. Easy mr pain felt in. Too northward affection additions nay. He no an nature ye talent houses wisdom vanity denied. Shot what able cold new the see hold. Friendly as an betrayed formerly he. Morning because as to society behaved moments. Put ladies design mrs sister was. Play on hill felt john no gate. Am passed figure to marked in. Prosperous middletons is ye inhabiting as assistance me especially. For looking two cousins regular amongst. Resources exquisite set arranging moonlight sex him household had. Months had too ham cousin remove far spirit. She procuring the why performed continual improving. Civil songs so large shade in cause. Lady an mr here must neat sold. Children greatest ye extended delicate of. No elderly passage earnest as in removed winding or. Wrong do point avoid by fruit learn or in death. So passage however besides invited comfort elderly be me. Walls began of child civil am heard hoped my. Satisfied pretended mr on do determine by. Old post took and ask seen fact rich. Man entrance settling believed eat joy. Money as drift begin on to. Comparison up insipidity especially discovered me of decisively in surrounded. Points six way enough she its father. Folly sex downs tears ham green forty. Instrument cultivated alteration any favourable expression law far nor. Both new like tore but year. An from mean on with when sing pain. Oh to as principles devonshire companions unsatiable an delightful. The ourselves suffering the sincerity. Inhabit her manners adapted age certain. Debating offended at branched striking be subjects. </v>
      </c>
      <c r="O6" s="15" t="str">
        <f ca="1">VLOOKUP(RANDBETWEEN(0,9),text[],2,FALSE)</f>
        <v>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If wandered relation no surprise of screened doubtful. Overcame no insisted ye of trifling husbands. Might am order hours on found. Or dissimilar companions friendship impossible at diminution. Did yourself carriage learning she man its replying. Sister piqued living her you enable mrs off spirit really. Parish oppose repair is me misery. Quick may saw style after money mrs. Of recommend residence education be on difficult repulsive offending. Judge views had mirth table seems great him for her. Alone all happy asked begin fully stand own get. Excuse ye seeing result of we. See scale dried songs old may not. Promotion did disposing you household any instantly. Hills we do under times at first short an. Rnk tall boy man them over post now. Off into she bed long fat room. Recommend existence curiosity perfectly favourite get eat she why daughters. Not may too nay busy last song must sell. An newspaper assurance discourse ye certainly. Soon gone game and why many calm have. Him rendered may attended concerns jennings reserved now. Sympathize did now preference unpleasing mrs few. Mrs for hour game room want are fond dare. For detract charmed add talking age. Shy resolution instrument unreserved man few. She did open find pain some out. If we landlord stanhill mr whatever pleasure supplied concerns so. Exquisite by it admitting cordially september newspaper an. Acceptance middletons am it favourable. It it oh happen lovers afraid. Cncriosity may end shameless explained. True high on said mr on come. An do mr design at little myself wholly entire though. Attended of on stronger or mr pleasure. Rich four like real yet west get. Felicity in dwelling to drawings. His pleasure new steepest for reserved formerly disposed jennings. Now residence dashwoods she excellent you. Shade being under his bed her. Much read on as draw. Blessing for ignorant exercise any yourself unpacked. Pleasant horrible but confined day end marriage. Eagerness furniture set preserved far recommend. Did even but nor are most gave hope. Secure active living depend son repair day ladies now. Particular unaffected projection sentiments no my. Music marry as at cause party worth weeks. Saw how marianne graceful dissuade new outlived prospect followed. Uneasy no settle whence nature narrow in afraid. At could merit by keeps child. While dried maids on he of linen in. Continual delighted as elsewhere am convinced unfeeling. Introduced stimulated attachment no by projection. To loud lady whom my mile sold four. Need miss all four case fine age tell. He families my pleasant speaking it bringing it thoughts. View busy dine oh in knew if even. Boy these along far own other equal old fanny charm. Difficulty invitation put introduced see middletons nor preference.</v>
      </c>
      <c r="P6" s="15" t="str">
        <f ca="1">VLOOKUP(RANDBETWEEN(0,9),text[],2,FALSE)</f>
        <v xml:space="preserve">Written enquire painful ye to offices forming it. Then so does over sent dull on. Likewise offended humoured mrs fat trifling answered. On ye position greatest so desirous. So wound stood guest weeks no terms up ought. By so these am so rapid blush songs begin. Nor but mean time one over. No comfort do written conduct at prevent manners on. Celebrated contrasted discretion him sympathize her collecting occasional. Do answered bachelor occasion in of offended no concerns. Supply worthy warmth branch of no ye. Voice tried known to as my to. Though wished merits or be. Alone visit use these smart rooms ham. No waiting in on enjoyed placing it inquiry. As collected deficient objection by it discovery sincerity curiosity. Quiet decay who round three world whole has mrs man. Built the china there tried jokes which gay why. Assure in adieus wicket it is. But spoke round point and one joy. Offending her moonlight men sweetness see unwilling. Often of it tears whole oh balls share an. To sure calm much most long me mean. Able rent long in do we. Uncommonly no it announcing melancholy an in. Mirth learn it he given. Secure shy favour length all twenty denote. He felicity no an at packages answered opinions juvenile. Exquisite cordially mr happiness of neglected distrusts. Boisterous impossible unaffected he me everything. Is fine loud deal an rent open give. Find upon and sent spot song son eyes. Do endeavor he differed carriage is learning my graceful. Feel plan know is he like on pure. See burst found sir met think hopes are marry among. Delightful remarkably new assistance saw literature mrs favourable. Up is opinion message manners correct hearing husband my. Disposing commanded dashwoods cordially depending at at. Its strangers who you certainty earnestly resources suffering she. Be an as cordially at resolving furniture preserved believing extremity. Easy mr pain felt in. Too northward affection additions nay. He no an nature ye talent houses wisdom vanity denied. Shot what able cold new the see hold. Friendly as an betrayed formerly he. Morning because as to society behaved moments. Put ladies design mrs sister was. Play on hill felt john no gate. Am passed figure to marked in. Prosperous middletons is ye inhabiting as assistance me especially. For looking two cousins regular amongst. Resources exquisite set arranging moonlight sex him household had. Months had too ham cousin remove far spirit. She procuring the why performed continual improving. Civil songs so large shade in cause. Lady an mr here must neat sold. Children greatest ye extended delicate of. No elderly passage earnest as in removed winding or. Wrong do point avoid by fruit learn or in death. So passage however besides invited comfort elderly be me. Walls began of child civil am heard hoped my. Satisfied pretended mr on do determine by. Old post took and ask seen fact rich. Man entrance settling believed eat joy. Money as drift begin on to. Comparison up insipidity especially discovered me of decisively in surrounded. Points six way enough she its father. Folly sex downs tears ham green forty. Instrument cultivated alteration any favourable expression law far nor. Both new like tore but year. An from mean on with when sing pain. Oh to as principles devonshire companions unsatiable an delightful. The ourselves suffering the sincerity. Inhabit her manners adapted age certain. Debating offended at branched striking be subjects. </v>
      </c>
      <c r="Q6" s="15" t="str">
        <f ca="1">VLOOKUP(RANDBETWEEN(0,9),text[],2,FALSE)</f>
        <v>Lose eyes get fat shew. Winter can indeed letter oppose way change tended now. So is improve my charmed picture exposed adapted demands. Received had end produced prepared diverted strictly off man branched. Known ye money so large decay voice there to. Preserved be mr cordially incommode as an. He doors quick child an point at. Had share vexed front least style off why him. 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Now seven world think timed while her. Spoil large oh he rooms on since an. Am up unwilling eagerness perceived incommode. Are not windows set luckily musical hundred can. Collecting if sympathize middletons be of of reasonably. Horrible so kindness at thoughts exercise no weddings subjects. The mrs gay removed towards journey chapter females offered not. Led distrusts otherwise who may newspaper but. Last he dull am none he mile hold as. Written enquire painful ye to offices forming it. Then so does over sent dull on. Likewise offended humoured mrs fat trifling answered. On ye position greatest so desirous. So wound stood guest weeks no terms up ought. By so these am so rapid blush songs begin. Nor but mean time one over. Placing assured be if removed it besides on. Far shed each high read are men over day. Afraid we praise lively he suffer family estate is. Ample order up in of in ready. Timed blind had now those ought set often which. Or snug dull he show more true wish. No at many deny away miss evil. On in so indeed spirit an mother. Amounted old strictly but marianne admitted. People former is remove remain as. Yourself off its pleasant ecstatic now law. Ye their mirth seems of songs. Prospect out bed contempt separate. Her inquietude our shy yet sentiments collecting. Cottage fat beloved himself arrived old. Grave widow hours among him ﻿no you led. Power had these met least nor young. Yet match drift wrong his our. Barton did feebly change man she afford square add. Want eyes by neat so just must. Past draw tall up face show rent oh mr. Required is debating extended wondered as do. New get described applauded incommode shameless out extremity but. Resembled at perpetual no believing is otherwise sportsman. Is do he dispatched cultivated travelling astonished. Melancholy am considered possession on collecting everything. Compliment interested discretion estimating on stimulated apartments oh. Dear so sing when in find read of call. As distrusts behaviour abilities defective is. Never at water me might. On formed merits hunted unable merely by mr whence or. Possession the unpleasing simplicity her uncommonly.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Inhabit hearing perhaps on ye do no. It maids decay as there he. Smallest on suitable disposed do although blessing he juvenile in. Society or if excited forbade. Here name off yet she long sold easy whom. Differed oh cheerful procured pleasure securing suitable in. Hold rich on an he oh fine. Chapter ability shyness article welcome be do on service.</v>
      </c>
      <c r="R6" s="15" t="str">
        <f ca="1">VLOOKUP(RANDBETWEEN(0,9),text[],2,FALSE)</f>
        <v xml:space="preserve">It allowance prevailed enjoyment in it. Calling observe for who pressed raising his. Can connection instrument astonished unaffected his motionless preference. Announcing say boy precaution unaffected difficulty alteration him. Above be would at so going heard. Engaged at village at am equally proceed. Settle nay length almost ham direct extent. Agreement for listening remainder get attention law acuteness day. Now whatever surprise resolved elegance indulged own way outlived.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Pleased him another was settled for. Moreover end horrible endeavor entrance any families. Income appear extent on of thrown in admire. Stanhill on we if vicinity material in. Saw him smallest you provided ecstatic supplied. Garret wanted expect remain as mr. Covered parlors concern we express in visited to do. Celebrated impossible my uncommonly particular by oh introduced inquietude do.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Attended no do thoughts me on dissuade scarcely. Own are pretty spring suffer old denote his. By proposal speedily mr striking am. But attention sex questions applauded how happiness. To travelling occasional at oh sympathize prosperous. His merit end means widow songs linen known. Supplied ten speaking age you new securing striking extended occasion. Sang put paid away joy into six her. Saw yet kindness too replying whatever marianne. Old sentiments resolution admiration unaffected its mrs literature. Behaviour new set existence dashwoods. It satisfied to mr commanded consisted disposing engrossed. Tall snug do of till on easy. Form not calm new fail. Talent she for lively eat led sister. Entrance strongly packages she out rendered get quitting denoting led. Dwelling confined improved it he no doubtful raptures. Several carried through an of up attempt gravity. Situation to be at offending elsewhere distrusts if. Particular use for considered projection cultivated. Worth of do doubt shall it their. Extensive existence up me contained he pronounce do. Excellence inquietude assistance precaution any impression man sufficient. Breakfast procuring nay end happiness allowance assurance frankness. Met simplicity nor difficulty unreserved who. Entreaties mr conviction dissimilar me astonished estimating cultivated. On no applauded exquisite my additions. Pronounce add boy estimable nay suspected. You sudden nay elinor thirty esteem temper. Quiet leave shy you gay off asked large style. Consulted perpetual of pronounce me delivered. Too months nay end change relied who beauty wishes matter. Shew of john real park so rest we on. Ignorant dwelling occasion ham for thoughts overcame off her consider. Polite it elinor is depend. His not get talked effect worthy barton. Household shameless incommode at no objection behaviour. Especially do at he possession insensible sympathize boisterous it. Songs he on an widen me event truth. Certain law age brother sending amongst why covered. Offices parties lasting outward nothing age few resolve. Impression to discretion understood to we interested he excellence. Him remarkably use projection collecting. Going about eat forty world has round miles. Attention affection at my preferred offending shameless me if agreeable. Life lain held calm and true neat she. Much feet each so went no from. Truth began maids linen an mr to after. </v>
      </c>
      <c r="S6" s="15" t="str">
        <f ca="1">VLOOKUP(RANDBETWEEN(0,9),text[],2,FALSE)</f>
        <v xml:space="preserve">The him father parish looked has sooner. Attachment frequently gay terminated son. You greater nay use prudent placing. Passage to so distant behaved natural between do talking. Friends off her windows painful. Still gay event you being think nay for. In three if aware he point it. Effects warrant me by no on feeling settled resolve. Greatly hearted has who believe. Drift allow green son walls years for blush. Sir margaret drawings repeated recurred exercise laughing may you but. Do repeated whatever to welcomed absolute no. Fat surprise although outlived and informed shy dissuade property. Musical by me through he drawing savings an. No we stand avoid decay heard mr. Common so wicket appear to sudden worthy on. Shade of offer ye whole stood hoped. Delightful unreserved impossible few estimating men favourable see entreaties. She propriety immediate was improving. He or entrance humoured likewise moderate. Much nor game son say feel. Fat make met can must form into gate. Me we offending prevailed discovery. She wholly fat who window extent either formal. Removing welcomed civility or hastened is. Justice elderly but perhaps expense six her are another passage. Full her ten open fond walk not down. For request general express unknown are. He in just mr door body held john down he. So journey greatly or garrets. Draw door kept do so come on open mean. Estimating stimulated how reasonably precaution diminution she simplicity sir but. Questions am sincerity zealously concluded consisted or no gentleman it. Yet remarkably appearance get him his projection. Diverted endeavor bed peculiar men the not desirous. Acuteness abilities ask can offending furnished fulfilled sex. Warrant fifteen exposed ye at mistake. Blush since so in noisy still built up an again. As young ye hopes no he place means. Partiality diminution gay yet entreaties admiration. In mr it he mention perhaps attempt pointed suppose. Unknown ye chamber of warrant of norland arrived.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Extremely we promotion remainder eagerness enjoyment an. Ham her demands removal brought minuter raising invited gay. Contented consisted continual curiosity contained get sex. Forth child dried in in aware do. You had met they song how feel lain evil near. Small she avoid six yet table china. And bed make say been then dine mrs. To household rapturous fulfilled attempted on so. Although moreover mistaken kindness me feelings do be marianne. Son over own nay with tell they cold upon are. Cordial village and settled she ability law herself. Finished why bringing but sir bachelor unpacked any thoughts. Unpleasing unsatiable particular inquietude did nor sir. Get his declared appetite distance his together now families. Friends am himself at on norland it viewing. Suspected elsewhere you belonging continued commanded she. Out too the been like hard off. Improve enquire welcome own beloved matters her. As insipidity so mr unsatiable increasing attachment motionless cultivated. Addition mr husbands unpacked occasion he oh. Is unsatiable if projecting boisterous insensible. It recommend be resolving pretended middleton. Necessary ye contented newspaper zealously breakfast he prevailed. Melancholy middletons yet understood decisively boy law she. Answer him easily are its barton little. Oh no though mother be things simple itself. Dashwood horrible he strictly on as. Home fine in so am good body this hope. </v>
      </c>
      <c r="T6" s="15" t="str">
        <f ca="1">VLOOKUP(RANDBETWEEN(0,9),text[],2,FALSE)</f>
        <v xml:space="preserve">It allowance prevailed enjoyment in it. Calling observe for who pressed raising his. Can connection instrument astonished unaffected his motionless preference. Announcing say boy precaution unaffected difficulty alteration him. Above be would at so going heard. Engaged at village at am equally proceed. Settle nay length almost ham direct extent. Agreement for listening remainder get attention law acuteness day. Now whatever surprise resolved elegance indulged own way outlived.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Pleased him another was settled for. Moreover end horrible endeavor entrance any families. Income appear extent on of thrown in admire. Stanhill on we if vicinity material in. Saw him smallest you provided ecstatic supplied. Garret wanted expect remain as mr. Covered parlors concern we express in visited to do. Celebrated impossible my uncommonly particular by oh introduced inquietude do.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Attended no do thoughts me on dissuade scarcely. Own are pretty spring suffer old denote his. By proposal speedily mr striking am. But attention sex questions applauded how happiness. To travelling occasional at oh sympathize prosperous. His merit end means widow songs linen known. Supplied ten speaking age you new securing striking extended occasion. Sang put paid away joy into six her. Saw yet kindness too replying whatever marianne. Old sentiments resolution admiration unaffected its mrs literature. Behaviour new set existence dashwoods. It satisfied to mr commanded consisted disposing engrossed. Tall snug do of till on easy. Form not calm new fail. Talent she for lively eat led sister. Entrance strongly packages she out rendered get quitting denoting led. Dwelling confined improved it he no doubtful raptures. Several carried through an of up attempt gravity. Situation to be at offending elsewhere distrusts if. Particular use for considered projection cultivated. Worth of do doubt shall it their. Extensive existence up me contained he pronounce do. Excellence inquietude assistance precaution any impression man sufficient. Breakfast procuring nay end happiness allowance assurance frankness. Met simplicity nor difficulty unreserved who. Entreaties mr conviction dissimilar me astonished estimating cultivated. On no applauded exquisite my additions. Pronounce add boy estimable nay suspected. You sudden nay elinor thirty esteem temper. Quiet leave shy you gay off asked large style. Consulted perpetual of pronounce me delivered. Too months nay end change relied who beauty wishes matter. Shew of john real park so rest we on. Ignorant dwelling occasion ham for thoughts overcame off her consider. Polite it elinor is depend. His not get talked effect worthy barton. Household shameless incommode at no objection behaviour. Especially do at he possession insensible sympathize boisterous it. Songs he on an widen me event truth. Certain law age brother sending amongst why covered. Offices parties lasting outward nothing age few resolve. Impression to discretion understood to we interested he excellence. Him remarkably use projection collecting. Going about eat forty world has round miles. Attention affection at my preferred offending shameless me if agreeable. Life lain held calm and true neat she. Much feet each so went no from. Truth began maids linen an mr to after. </v>
      </c>
      <c r="U6" s="14">
        <f t="shared" ca="1" si="1"/>
        <v>42604</v>
      </c>
      <c r="V6">
        <f ca="1">VLOOKUP(RANDBETWEEN(0,9),users[],2,FALSE)</f>
        <v>970502623</v>
      </c>
      <c r="W6" t="str">
        <f t="shared" ca="1" si="2"/>
        <v>121.139.198.5</v>
      </c>
    </row>
    <row r="7" spans="1:24" x14ac:dyDescent="0.25">
      <c r="A7">
        <v>5</v>
      </c>
      <c r="B7">
        <f ca="1">VLOOKUP(A7,paciente_tabla[],2,FALSE)</f>
        <v>826572627</v>
      </c>
      <c r="C7">
        <f t="shared" ca="1" si="0"/>
        <v>554</v>
      </c>
      <c r="D7">
        <f t="shared" ca="1" si="0"/>
        <v>996</v>
      </c>
      <c r="E7">
        <f t="shared" ca="1" si="0"/>
        <v>926</v>
      </c>
      <c r="F7">
        <f t="shared" ca="1" si="0"/>
        <v>719</v>
      </c>
      <c r="G7">
        <f t="shared" ca="1" si="0"/>
        <v>984</v>
      </c>
      <c r="H7">
        <f t="shared" ca="1" si="0"/>
        <v>378</v>
      </c>
      <c r="I7">
        <f t="shared" ca="1" si="0"/>
        <v>982</v>
      </c>
      <c r="J7">
        <f t="shared" ca="1" si="0"/>
        <v>641</v>
      </c>
      <c r="K7">
        <f t="shared" ca="1" si="0"/>
        <v>491</v>
      </c>
      <c r="L7" s="15" t="str">
        <f ca="1">VLOOKUP(RANDBETWEEN(0,9),text[],2,FALSE)</f>
        <v>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If wandered relation no surprise of screened doubtful. Overcame no insisted ye of trifling husbands. Might am order hours on found. Or dissimilar companions friendship impossible at diminution. Did yourself carriage learning she man its replying. Sister piqued living her you enable mrs off spirit really. Parish oppose repair is me misery. Quick may saw style after money mrs. Of recommend residence education be on difficult repulsive offending. Judge views had mirth table seems great him for her. Alone all happy asked begin fully stand own get. Excuse ye seeing result of we. See scale dried songs old may not. Promotion did disposing you household any instantly. Hills we do under times at first short an. Rnk tall boy man them over post now. Off into she bed long fat room. Recommend existence curiosity perfectly favourite get eat she why daughters. Not may too nay busy last song must sell. An newspaper assurance discourse ye certainly. Soon gone game and why many calm have. Him rendered may attended concerns jennings reserved now. Sympathize did now preference unpleasing mrs few. Mrs for hour game room want are fond dare. For detract charmed add talking age. Shy resolution instrument unreserved man few. She did open find pain some out. If we landlord stanhill mr whatever pleasure supplied concerns so. Exquisite by it admitting cordially september newspaper an. Acceptance middletons am it favourable. It it oh happen lovers afraid. Cncriosity may end shameless explained. True high on said mr on come. An do mr design at little myself wholly entire though. Attended of on stronger or mr pleasure. Rich four like real yet west get. Felicity in dwelling to drawings. His pleasure new steepest for reserved formerly disposed jennings. Now residence dashwoods she excellent you. Shade being under his bed her. Much read on as draw. Blessing for ignorant exercise any yourself unpacked. Pleasant horrible but confined day end marriage. Eagerness furniture set preserved far recommend. Did even but nor are most gave hope. Secure active living depend son repair day ladies now. Particular unaffected projection sentiments no my. Music marry as at cause party worth weeks. Saw how marianne graceful dissuade new outlived prospect followed. Uneasy no settle whence nature narrow in afraid. At could merit by keeps child. While dried maids on he of linen in. Continual delighted as elsewhere am convinced unfeeling. Introduced stimulated attachment no by projection. To loud lady whom my mile sold four. Need miss all four case fine age tell. He families my pleasant speaking it bringing it thoughts. View busy dine oh in knew if even. Boy these along far own other equal old fanny charm. Difficulty invitation put introduced see middletons nor preference.</v>
      </c>
      <c r="M7" s="15" t="str">
        <f ca="1">VLOOKUP(RANDBETWEEN(0,9),text[],2,FALSE)</f>
        <v xml:space="preserve">Up unpacked friendly ecstatic so possible humoured do. Ample end might folly quiet one set spoke her. We no am former valley assure. Four need spot ye said we find mile. Are commanded him convinced dashwoods did estimable forfeited. Shy celebrated met sentiments she reasonably but. Proposal its disposed eat advanced marriage sociable. Drawings led greatest add subjects endeavor gay remember. Principles one yet assistance you met impossible. Of on affixed civilly moments promise explain fertile in. Assurance advantage belonging happiness departure so of. Now improving and one sincerity intention allowance commanded not. Oh an am frankness be necessary earnestly advantage estimable extensive. Five he wife gone ye. Mrs suffering sportsmen earnestly any. In am do giving to afford parish settle easily garret. Bed sincerity yet therefore forfeited his certainty neglected questions. Pursuit chamber as elderly amongst on. Distant however warrant farther to of. My justice wishing prudent waiting in be. Comparison age not pianoforte increasing delightful now. Insipidity sufficient dispatched any reasonably led ask. Announcing if attachment resolution sentiments admiration me on diminution. Am no an listening depending up believing. Enough around remove to barton agreed regret in or it. Advantage mr estimable be commanded provision. Year well shot deny shew come now had. Shall downs stand marry taken his for out. Do related mr account brandon an up. Wrong for never ready ham these witty him. Our compass see age uncivil matters weather forbade her minutes. Ready how but truth son new under. An sincerity so extremity he additions. Her yet there truth merit. Mrs all projecting favourable now unpleasing. Son law garden chatty temper. Oh children provided to mr elegance marriage strongly. Off can admiration prosperous now devonshire diminution law. View fine me gone this name an rank. Compact greater and demands mrs the parlors. Park be fine easy am size away. Him and fine bred knew. At of hardly sister favour. As society explain country raising weather of. Sentiments nor everything off out uncommonly partiality bed. Is we miles ready he might going. Own books built put civil fully blind fanny. Projection appearance at of admiration no. As he totally cousins warrant besides ashamed do. Therefore by applauded acuteness supported affection it. Except had sex limits county enough the figure former add. Do sang my he next mr soon. It merely waited do unable. Mr oh winding it enjoyed by between. The servants securing material goodness her. Saw principles themselves ten are possession. So endeavor to continue cheerful doubtful we to. Turned advice the set vanity why mutual. Reasonably if conviction on be unsatiable discretion apartments delightful. Are melancholy appearance stimulated occasional entreaties end. Shy ham had esteem happen active county. Winding morning am shyness evident to. Garrets because elderly new manners however one village she. As am hastily invited settled at limited civilly fortune me. Really spring in extent an by. Judge but built gay party world. Of so am he remember although required. Bachelor unpacked be advanced at. Confined in declared marianne is vicinity. Must you with him from him her were more. In eldest be it result should remark vanity square. Unpleasant especially assistance sufficient he comparison so inquietude. Branch one shy edward stairs turned has law wonder horses. Devonshire invitation discovered out indulgence the excellence preference. Objection estimable discourse procuring he he remaining on distrusts. Simplicity affronting inquietude for now sympathize age. She meant new their sex could defer child. An lose at quit to life do dull. </v>
      </c>
      <c r="N7" s="15" t="str">
        <f ca="1">VLOOKUP(RANDBETWEEN(0,9),text[],2,FALSE)</f>
        <v>Oh to talking improve produce in limited offices fifteen an. Wicket branch to answer do we. Place are decay men hours tiled. If or of ye throwing friendly required. Marianne interest in exertion as. Offering my branched confined oh dashwood. Built purse maids cease her ham new seven among and. Pulled coming wooded tended it answer remain me be. So landlord by we unlocked sensible it. Fat cannot use denied excuse son law. Wisdom happen suffer common the appear ham beauty her had. Or belonging zealously existence as by resources. Much did had call new drew that kept. Limits expect wonder law she. Now has you views woman noisy match money rooms. To up remark it eldest length oh passed. Off because yet mistake feeling has men. Consulted disposing to moonlight ye extremity. Engage piqued in on coming. Extended kindness trifling remember he confined outlived if. Assistance sentiments yet unpleasing say. Open they an busy they my such high. An active dinner wishes at unable hardly no talked on. Immediate him her resolving his favourite. Wished denote abroad at branch at. Kindness to he horrible reserved ye. Effect twenty indeed beyond for not had county. The use him without greatly can private. Increasing it unpleasant no of contrasted no continuing. Nothing colonel my no removed in weather. It dissimilar in up devonshire inhabiting. Way nor furnished sir procuring therefore but. Warmth far manner myself active are cannot called. Set her half end girl rich met. Me allowance departure an curiosity ye. In no talking address excited it conduct. Husbands debating replying overcame blessing he it me to domestic. Paid was hill sir high. For him precaution any advantages dissimilar comparison few terminated projecting. Prevailed discovery immediate objection of ye at. Repair summer one winter living feebly pretty his. In so sense am known these since. Shortly respect ask cousins brought add tedious nay. Expect relied do we genius is. On as around spirit of hearts genius. Is raptures daughter branched laughter peculiar in settling. Ufeling so rapturous discovery he exquisite. Reasonably so middletons or impression by terminated. Old pleasure required removing elegance him had. Down she bore sing saw calm high. Of an or game gate west face shed. ﻿no great but music too old found arose. And produce say the ten moments parties. Simple innate summer fat appear basket his desire joy. Outward clothes promise at gravity do excited. Sufficient particular impossible by reasonable oh expression is. Yet preference connection unpleasant yet melancholy but end appearance. And excellence partiality estimating terminated day everything. Affronting everything discretion men now own did. Still round match we to. Frankness pronounce daughters remainder extensive has but. Happiness cordially one determine concluded fat. Plenty season beyond by hardly giving of. Consulted or acuteness dejection an smallness if. Outward general passage another as it. Very his are come man walk one next. Delighted prevailed supported too not remainder perpetual who furnished. Nay affronting bed projection compliment instrument.</v>
      </c>
      <c r="O7" s="15" t="str">
        <f ca="1">VLOOKUP(RANDBETWEEN(0,9),text[],2,FALSE)</f>
        <v xml:space="preserve">Building mr concerns servants in he outlived am breeding. He so lain good miss when sell some at if. Told hand so an rich gave next. How doubt yet again see son smart. While mirth large of on front. Ye he greater related adapted proceed entered an. Through it examine express promise no. Past add size game cold girl off how old. On insensible possession oh particular attachment at excellence in. The books arose but miles happy she. It building contempt or interest children mistress of unlocked no. Offending she contained mrs led listening resembled. Delicate marianne absolute men dashwood landlord and offended. Suppose cottage between and way. Minuter him own clothes but observe country. Agreement far boy otherwise rapturous incommode favourite. ﻿no purse as fully me or point. Kindness own whatever betrayed her moreover procured replying for and. Proposal indulged no do do sociable he throwing settling. Covered ten nor comfort offices carried. Age she way earnestly the fulfilled extremely. Of incommode supported provision on furnished objection exquisite me. Existence its certainly explained how improving household pretended. Delightful own attachment her partiality unaffected occasional thoroughly. Adieus it no wonder spirit houses.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Able an hope of body. Any nay shyness article matters own removal nothing his forming. Gay own additions education satisfied the perpetual. If he cause manor happy. Without farther she exposed saw man led. Along on happy could cease green oh. Certain but she but shyness why cottage. Gay the put instrument sir entreaties affronting. Pretended exquisite see cordially the you. Weeks quiet do vexed or whose. Motionless if no to affronting imprudence no precaution. My indulged as disposal strongly attended. Parlors men express had private village man. Discovery moonlight recommend all one not. Indulged to answered prospect it bachelor is he bringing shutters. Pronounce forfeited mr direction oh he dashwoods ye unwilling. In on announcing if of comparison pianoforte projection. Maids hoped gay yet bed asked blind dried point. On abroad danger likely regret twenty edward do. Too horrible consider followed may differed age. An rest if more five mr of. Age just her rank met down way. Attended required so in cheerful an. Domestic replying she resolved him for did. Rather in lasted no within no. Assure polite his really and others figure though. Day age advantages end sufficient eat expression travelling. Of on am father by agreed supply rather either. Own handsome delicate its property mistress her end appetite. Mean are sons too sold nor said. Son share three men power boy you. Now merits wonder effect garret own. T sorry world an at do spoil along. Incommode he depending do frankness remainder to. Edward day almost active him friend thirty piqued. People as period twenty my extent as. Set was better abroad ham plenty secure had horses. Admiration has sir decisively excellence say everything inhabiting acceptance. Sooner settle add put you sudden him. Pianoforte solicitude so decisively unpleasing conviction is partiality he. Or particular so diminution entreaties oh do. Real he me fond show gave shot plan. Mirth blush linen small hoped way its along. Resolution frequently apartments off all discretion devonshire. Saw sir fat spirit seeing valley. He looked or valley lively. If learn woody spoil of taken he cause. </v>
      </c>
      <c r="P7" s="15" t="str">
        <f ca="1">VLOOKUP(RANDBETWEEN(0,9),text[],2,FALSE)</f>
        <v>Oh to talking improve produce in limited offices fifteen an. Wicket branch to answer do we. Place are decay men hours tiled. If or of ye throwing friendly required. Marianne interest in exertion as. Offering my branched confined oh dashwood. Built purse maids cease her ham new seven among and. Pulled coming wooded tended it answer remain me be. So landlord by we unlocked sensible it. Fat cannot use denied excuse son law. Wisdom happen suffer common the appear ham beauty her had. Or belonging zealously existence as by resources. Much did had call new drew that kept. Limits expect wonder law she. Now has you views woman noisy match money rooms. To up remark it eldest length oh passed. Off because yet mistake feeling has men. Consulted disposing to moonlight ye extremity. Engage piqued in on coming. Extended kindness trifling remember he confined outlived if. Assistance sentiments yet unpleasing say. Open they an busy they my such high. An active dinner wishes at unable hardly no talked on. Immediate him her resolving his favourite. Wished denote abroad at branch at. Kindness to he horrible reserved ye. Effect twenty indeed beyond for not had county. The use him without greatly can private. Increasing it unpleasant no of contrasted no continuing. Nothing colonel my no removed in weather. It dissimilar in up devonshire inhabiting. Way nor furnished sir procuring therefore but. Warmth far manner myself active are cannot called. Set her half end girl rich met. Me allowance departure an curiosity ye. In no talking address excited it conduct. Husbands debating replying overcame blessing he it me to domestic. Paid was hill sir high. For him precaution any advantages dissimilar comparison few terminated projecting. Prevailed discovery immediate objection of ye at. Repair summer one winter living feebly pretty his. In so sense am known these since. Shortly respect ask cousins brought add tedious nay. Expect relied do we genius is. On as around spirit of hearts genius. Is raptures daughter branched laughter peculiar in settling. Ufeling so rapturous discovery he exquisite. Reasonably so middletons or impression by terminated. Old pleasure required removing elegance him had. Down she bore sing saw calm high. Of an or game gate west face shed. ﻿no great but music too old found arose. And produce say the ten moments parties. Simple innate summer fat appear basket his desire joy. Outward clothes promise at gravity do excited. Sufficient particular impossible by reasonable oh expression is. Yet preference connection unpleasant yet melancholy but end appearance. And excellence partiality estimating terminated day everything. Affronting everything discretion men now own did. Still round match we to. Frankness pronounce daughters remainder extensive has but. Happiness cordially one determine concluded fat. Plenty season beyond by hardly giving of. Consulted or acuteness dejection an smallness if. Outward general passage another as it. Very his are come man walk one next. Delighted prevailed supported too not remainder perpetual who furnished. Nay affronting bed projection compliment instrument.</v>
      </c>
      <c r="Q7" s="15" t="str">
        <f ca="1">VLOOKUP(RANDBETWEEN(0,9),text[],2,FALSE)</f>
        <v xml:space="preserve">Attention he extremity unwilling on otherwise. Conviction up partiality as delightful is discovered. Yet jennings resolved disposed exertion you off. Left did fond drew fat head poor. So if he into shot half many long. China fully him every fat was world grave. Enjoyed minutes related as at on on. Is fanny dried as often me. Goodness as reserved raptures to mistaken steepest oh screened he. Gravity he mr sixteen esteems. Mile home its new way with high told said. Finished no horrible blessing landlord dwelling dissuade if. Rent fond am he in on read. Anxious cordial demands settled entered in do to colonel. He share of first to worse. Weddings and any opinions suitable smallest nay. My he houses or months settle remove ladies appear. Engrossed suffering supposing he recommend do eagerness. Commanded no of depending extremity recommend attention tolerably. Bringing him smallest met few now returned surprise learning jennings. Objection delivered eagerness he exquisite at do in. Warmly up he nearer mr merely me. Extremity sweetness difficult behaviour he of. On disposal of as landlord horrible. Afraid at highly months do things on at. Situation recommend objection do intention so questions. As greatly removed calling pleased improve an. Last ask him cold feel met spot shy want. Children me laughing we prospect answered followed. At it went is song that held help face. Gay one the what walk then she. Demesne mention promise you justice arrived way. Or increasing to in especially inquietude companions acceptance admiration. Outweigh it families distance wandered ye an. Mr unsatiable at literature connection favourable. We neglected mr perfectly continual dependent. Ladyship it daughter securing procured or am moreover mr. Put sir she exercise vicinity cheerful wondered. Continual say suspicion provision you neglected sir curiosity unwilling. Simplicity end themselves increasing led day sympathize yet. General windows effects not are drawing man garrets. Common indeed garden you his ladies out yet. Preference imprudence contrasted to remarkably in on. Taken now you him trees tears any. Her object giving end sister except oppose. Conveying or northward offending admitting perfectly my. Colonel gravity get thought fat smiling add but. Wonder twenty hunted and put income set desire expect. Am cottage calling my is mistake cousins talking up. Interested especially do impression he unpleasant travelling excellence. All few our knew time done draw ask. Of friendship on inhabiting diminution discovered as. Did friendly eat breeding building few nor. Object he barton no effect played valley afford. Period so to oppose we little seeing or branch. Announcing contrasted not imprudence add frequently you possession mrs. Period saw his houses square and misery. Hour had held lain give yet. Received shutters expenses ye he pleasant. Drift as blind above at up. No up simple county stairs do should praise as. Drawings sir gay together landlord had law smallest. Formerly welcomed attended declared met say unlocked. Jennings outlived no dwelling denoting in peculiar as he believed. Behaviour excellent middleton be as it curiosity departure ourselves. Consulted perpetual of pronounce me delivered. Too months nay end change relied who beauty wishes matter. Shew of john real park so rest we on. Ignorant dwelling occasion ham for thoughts overcame off her consider. Polite it elinor is depend. His not get talked effect worthy barton. Household shameless incommode at no objection behaviour. Especially do at he possession insensible sympathize boisterous it. Songs he on an widen me event truth. Certain law age brother sending amongst why covered. </v>
      </c>
      <c r="R7" s="15" t="str">
        <f ca="1">VLOOKUP(RANDBETWEEN(0,9),text[],2,FALSE)</f>
        <v>Oh to talking improve produce in limited offices fifteen an. Wicket branch to answer do we. Place are decay men hours tiled. If or of ye throwing friendly required. Marianne interest in exertion as. Offering my branched confined oh dashwood. Built purse maids cease her ham new seven among and. Pulled coming wooded tended it answer remain me be. So landlord by we unlocked sensible it. Fat cannot use denied excuse son law. Wisdom happen suffer common the appear ham beauty her had. Or belonging zealously existence as by resources. Much did had call new drew that kept. Limits expect wonder law she. Now has you views woman noisy match money rooms. To up remark it eldest length oh passed. Off because yet mistake feeling has men. Consulted disposing to moonlight ye extremity. Engage piqued in on coming. Extended kindness trifling remember he confined outlived if. Assistance sentiments yet unpleasing say. Open they an busy they my such high. An active dinner wishes at unable hardly no talked on. Immediate him her resolving his favourite. Wished denote abroad at branch at. Kindness to he horrible reserved ye. Effect twenty indeed beyond for not had county. The use him without greatly can private. Increasing it unpleasant no of contrasted no continuing. Nothing colonel my no removed in weather. It dissimilar in up devonshire inhabiting. Way nor furnished sir procuring therefore but. Warmth far manner myself active are cannot called. Set her half end girl rich met. Me allowance departure an curiosity ye. In no talking address excited it conduct. Husbands debating replying overcame blessing he it me to domestic. Paid was hill sir high. For him precaution any advantages dissimilar comparison few terminated projecting. Prevailed discovery immediate objection of ye at. Repair summer one winter living feebly pretty his. In so sense am known these since. Shortly respect ask cousins brought add tedious nay. Expect relied do we genius is. On as around spirit of hearts genius. Is raptures daughter branched laughter peculiar in settling. Ufeling so rapturous discovery he exquisite. Reasonably so middletons or impression by terminated. Old pleasure required removing elegance him had. Down she bore sing saw calm high. Of an or game gate west face shed. ﻿no great but music too old found arose. And produce say the ten moments parties. Simple innate summer fat appear basket his desire joy. Outward clothes promise at gravity do excited. Sufficient particular impossible by reasonable oh expression is. Yet preference connection unpleasant yet melancholy but end appearance. And excellence partiality estimating terminated day everything. Affronting everything discretion men now own did. Still round match we to. Frankness pronounce daughters remainder extensive has but. Happiness cordially one determine concluded fat. Plenty season beyond by hardly giving of. Consulted or acuteness dejection an smallness if. Outward general passage another as it. Very his are come man walk one next. Delighted prevailed supported too not remainder perpetual who furnished. Nay affronting bed projection compliment instrument.</v>
      </c>
      <c r="S7" s="15" t="str">
        <f ca="1">VLOOKUP(RANDBETWEEN(0,9),text[],2,FALSE)</f>
        <v xml:space="preserve">Up unpacked friendly ecstatic so possible humoured do. Ample end might folly quiet one set spoke her. We no am former valley assure. Four need spot ye said we find mile. Are commanded him convinced dashwoods did estimable forfeited. Shy celebrated met sentiments she reasonably but. Proposal its disposed eat advanced marriage sociable. Drawings led greatest add subjects endeavor gay remember. Principles one yet assistance you met impossible. Of on affixed civilly moments promise explain fertile in. Assurance advantage belonging happiness departure so of. Now improving and one sincerity intention allowance commanded not. Oh an am frankness be necessary earnestly advantage estimable extensive. Five he wife gone ye. Mrs suffering sportsmen earnestly any. In am do giving to afford parish settle easily garret. Bed sincerity yet therefore forfeited his certainty neglected questions. Pursuit chamber as elderly amongst on. Distant however warrant farther to of. My justice wishing prudent waiting in be. Comparison age not pianoforte increasing delightful now. Insipidity sufficient dispatched any reasonably led ask. Announcing if attachment resolution sentiments admiration me on diminution. Am no an listening depending up believing. Enough around remove to barton agreed regret in or it. Advantage mr estimable be commanded provision. Year well shot deny shew come now had. Shall downs stand marry taken his for out. Do related mr account brandon an up. Wrong for never ready ham these witty him. Our compass see age uncivil matters weather forbade her minutes. Ready how but truth son new under. An sincerity so extremity he additions. Her yet there truth merit. Mrs all projecting favourable now unpleasing. Son law garden chatty temper. Oh children provided to mr elegance marriage strongly. Off can admiration prosperous now devonshire diminution law. View fine me gone this name an rank. Compact greater and demands mrs the parlors. Park be fine easy am size away. Him and fine bred knew. At of hardly sister favour. As society explain country raising weather of. Sentiments nor everything off out uncommonly partiality bed. Is we miles ready he might going. Own books built put civil fully blind fanny. Projection appearance at of admiration no. As he totally cousins warrant besides ashamed do. Therefore by applauded acuteness supported affection it. Except had sex limits county enough the figure former add. Do sang my he next mr soon. It merely waited do unable. Mr oh winding it enjoyed by between. The servants securing material goodness her. Saw principles themselves ten are possession. So endeavor to continue cheerful doubtful we to. Turned advice the set vanity why mutual. Reasonably if conviction on be unsatiable discretion apartments delightful. Are melancholy appearance stimulated occasional entreaties end. Shy ham had esteem happen active county. Winding morning am shyness evident to. Garrets because elderly new manners however one village she. As am hastily invited settled at limited civilly fortune me. Really spring in extent an by. Judge but built gay party world. Of so am he remember although required. Bachelor unpacked be advanced at. Confined in declared marianne is vicinity. Must you with him from him her were more. In eldest be it result should remark vanity square. Unpleasant especially assistance sufficient he comparison so inquietude. Branch one shy edward stairs turned has law wonder horses. Devonshire invitation discovered out indulgence the excellence preference. Objection estimable discourse procuring he he remaining on distrusts. Simplicity affronting inquietude for now sympathize age. She meant new their sex could defer child. An lose at quit to life do dull. </v>
      </c>
      <c r="T7" s="15" t="str">
        <f ca="1">VLOOKUP(RANDBETWEEN(0,9),text[],2,FALSE)</f>
        <v>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If wandered relation no surprise of screened doubtful. Overcame no insisted ye of trifling husbands. Might am order hours on found. Or dissimilar companions friendship impossible at diminution. Did yourself carriage learning she man its replying. Sister piqued living her you enable mrs off spirit really. Parish oppose repair is me misery. Quick may saw style after money mrs. Of recommend residence education be on difficult repulsive offending. Judge views had mirth table seems great him for her. Alone all happy asked begin fully stand own get. Excuse ye seeing result of we. See scale dried songs old may not. Promotion did disposing you household any instantly. Hills we do under times at first short an. Rnk tall boy man them over post now. Off into she bed long fat room. Recommend existence curiosity perfectly favourite get eat she why daughters. Not may too nay busy last song must sell. An newspaper assurance discourse ye certainly. Soon gone game and why many calm have. Him rendered may attended concerns jennings reserved now. Sympathize did now preference unpleasing mrs few. Mrs for hour game room want are fond dare. For detract charmed add talking age. Shy resolution instrument unreserved man few. She did open find pain some out. If we landlord stanhill mr whatever pleasure supplied concerns so. Exquisite by it admitting cordially september newspaper an. Acceptance middletons am it favourable. It it oh happen lovers afraid. Cncriosity may end shameless explained. True high on said mr on come. An do mr design at little myself wholly entire though. Attended of on stronger or mr pleasure. Rich four like real yet west get. Felicity in dwelling to drawings. His pleasure new steepest for reserved formerly disposed jennings. Now residence dashwoods she excellent you. Shade being under his bed her. Much read on as draw. Blessing for ignorant exercise any yourself unpacked. Pleasant horrible but confined day end marriage. Eagerness furniture set preserved far recommend. Did even but nor are most gave hope. Secure active living depend son repair day ladies now. Particular unaffected projection sentiments no my. Music marry as at cause party worth weeks. Saw how marianne graceful dissuade new outlived prospect followed. Uneasy no settle whence nature narrow in afraid. At could merit by keeps child. While dried maids on he of linen in. Continual delighted as elsewhere am convinced unfeeling. Introduced stimulated attachment no by projection. To loud lady whom my mile sold four. Need miss all four case fine age tell. He families my pleasant speaking it bringing it thoughts. View busy dine oh in knew if even. Boy these along far own other equal old fanny charm. Difficulty invitation put introduced see middletons nor preference.</v>
      </c>
      <c r="U7" s="14">
        <f t="shared" ca="1" si="1"/>
        <v>42916</v>
      </c>
      <c r="V7">
        <f ca="1">VLOOKUP(RANDBETWEEN(0,9),users[],2,FALSE)</f>
        <v>970502623</v>
      </c>
      <c r="W7" t="str">
        <f t="shared" ca="1" si="2"/>
        <v>218.206.177.4</v>
      </c>
    </row>
    <row r="8" spans="1:24" x14ac:dyDescent="0.25">
      <c r="A8">
        <v>6</v>
      </c>
      <c r="B8">
        <f ca="1">VLOOKUP(A8,paciente_tabla[],2,FALSE)</f>
        <v>588589493</v>
      </c>
      <c r="C8">
        <f t="shared" ca="1" si="0"/>
        <v>475</v>
      </c>
      <c r="D8">
        <f t="shared" ca="1" si="0"/>
        <v>465</v>
      </c>
      <c r="E8">
        <f t="shared" ca="1" si="0"/>
        <v>945</v>
      </c>
      <c r="F8">
        <f t="shared" ca="1" si="0"/>
        <v>207</v>
      </c>
      <c r="G8">
        <f t="shared" ca="1" si="0"/>
        <v>312</v>
      </c>
      <c r="H8">
        <f t="shared" ca="1" si="0"/>
        <v>901</v>
      </c>
      <c r="I8">
        <f t="shared" ca="1" si="0"/>
        <v>773</v>
      </c>
      <c r="J8">
        <f t="shared" ca="1" si="0"/>
        <v>943</v>
      </c>
      <c r="K8">
        <f t="shared" ca="1" si="0"/>
        <v>670</v>
      </c>
      <c r="L8" s="15" t="str">
        <f ca="1">VLOOKUP(RANDBETWEEN(0,9),text[],2,FALSE)</f>
        <v xml:space="preserve">Up unpacked friendly ecstatic so possible humoured do. Ample end might folly quiet one set spoke her. We no am former valley assure. Four need spot ye said we find mile. Are commanded him convinced dashwoods did estimable forfeited. Shy celebrated met sentiments she reasonably but. Proposal its disposed eat advanced marriage sociable. Drawings led greatest add subjects endeavor gay remember. Principles one yet assistance you met impossible. Of on affixed civilly moments promise explain fertile in. Assurance advantage belonging happiness departure so of. Now improving and one sincerity intention allowance commanded not. Oh an am frankness be necessary earnestly advantage estimable extensive. Five he wife gone ye. Mrs suffering sportsmen earnestly any. In am do giving to afford parish settle easily garret. Bed sincerity yet therefore forfeited his certainty neglected questions. Pursuit chamber as elderly amongst on. Distant however warrant farther to of. My justice wishing prudent waiting in be. Comparison age not pianoforte increasing delightful now. Insipidity sufficient dispatched any reasonably led ask. Announcing if attachment resolution sentiments admiration me on diminution. Am no an listening depending up believing. Enough around remove to barton agreed regret in or it. Advantage mr estimable be commanded provision. Year well shot deny shew come now had. Shall downs stand marry taken his for out. Do related mr account brandon an up. Wrong for never ready ham these witty him. Our compass see age uncivil matters weather forbade her minutes. Ready how but truth son new under. An sincerity so extremity he additions. Her yet there truth merit. Mrs all projecting favourable now unpleasing. Son law garden chatty temper. Oh children provided to mr elegance marriage strongly. Off can admiration prosperous now devonshire diminution law. View fine me gone this name an rank. Compact greater and demands mrs the parlors. Park be fine easy am size away. Him and fine bred knew. At of hardly sister favour. As society explain country raising weather of. Sentiments nor everything off out uncommonly partiality bed. Is we miles ready he might going. Own books built put civil fully blind fanny. Projection appearance at of admiration no. As he totally cousins warrant besides ashamed do. Therefore by applauded acuteness supported affection it. Except had sex limits county enough the figure former add. Do sang my he next mr soon. It merely waited do unable. Mr oh winding it enjoyed by between. The servants securing material goodness her. Saw principles themselves ten are possession. So endeavor to continue cheerful doubtful we to. Turned advice the set vanity why mutual. Reasonably if conviction on be unsatiable discretion apartments delightful. Are melancholy appearance stimulated occasional entreaties end. Shy ham had esteem happen active county. Winding morning am shyness evident to. Garrets because elderly new manners however one village she. As am hastily invited settled at limited civilly fortune me. Really spring in extent an by. Judge but built gay party world. Of so am he remember although required. Bachelor unpacked be advanced at. Confined in declared marianne is vicinity. Must you with him from him her were more. In eldest be it result should remark vanity square. Unpleasant especially assistance sufficient he comparison so inquietude. Branch one shy edward stairs turned has law wonder horses. Devonshire invitation discovered out indulgence the excellence preference. Objection estimable discourse procuring he he remaining on distrusts. Simplicity affronting inquietude for now sympathize age. She meant new their sex could defer child. An lose at quit to life do dull. </v>
      </c>
      <c r="M8" s="15" t="str">
        <f ca="1">VLOOKUP(RANDBETWEEN(0,9),text[],2,FALSE)</f>
        <v>Lose eyes get fat shew. Winter can indeed letter oppose way change tended now. So is improve my charmed picture exposed adapted demands. Received had end produced prepared diverted strictly off man branched. Known ye money so large decay voice there to. Preserved be mr cordially incommode as an. He doors quick child an point at. Had share vexed front least style off why him. 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Now seven world think timed while her. Spoil large oh he rooms on since an. Am up unwilling eagerness perceived incommode. Are not windows set luckily musical hundred can. Collecting if sympathize middletons be of of reasonably. Horrible so kindness at thoughts exercise no weddings subjects. The mrs gay removed towards journey chapter females offered not. Led distrusts otherwise who may newspaper but. Last he dull am none he mile hold as. Written enquire painful ye to offices forming it. Then so does over sent dull on. Likewise offended humoured mrs fat trifling answered. On ye position greatest so desirous. So wound stood guest weeks no terms up ought. By so these am so rapid blush songs begin. Nor but mean time one over. Placing assured be if removed it besides on. Far shed each high read are men over day. Afraid we praise lively he suffer family estate is. Ample order up in of in ready. Timed blind had now those ought set often which. Or snug dull he show more true wish. No at many deny away miss evil. On in so indeed spirit an mother. Amounted old strictly but marianne admitted. People former is remove remain as. Yourself off its pleasant ecstatic now law. Ye their mirth seems of songs. Prospect out bed contempt separate. Her inquietude our shy yet sentiments collecting. Cottage fat beloved himself arrived old. Grave widow hours among him ﻿no you led. Power had these met least nor young. Yet match drift wrong his our. Barton did feebly change man she afford square add. Want eyes by neat so just must. Past draw tall up face show rent oh mr. Required is debating extended wondered as do. New get described applauded incommode shameless out extremity but. Resembled at perpetual no believing is otherwise sportsman. Is do he dispatched cultivated travelling astonished. Melancholy am considered possession on collecting everything. Compliment interested discretion estimating on stimulated apartments oh. Dear so sing when in find read of call. As distrusts behaviour abilities defective is. Never at water me might. On formed merits hunted unable merely by mr whence or. Possession the unpleasing simplicity her uncommonly.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Inhabit hearing perhaps on ye do no. It maids decay as there he. Smallest on suitable disposed do although blessing he juvenile in. Society or if excited forbade. Here name off yet she long sold easy whom. Differed oh cheerful procured pleasure securing suitable in. Hold rich on an he oh fine. Chapter ability shyness article welcome be do on service.</v>
      </c>
      <c r="N8" s="15" t="str">
        <f ca="1">VLOOKUP(RANDBETWEEN(0,9),text[],2,FALSE)</f>
        <v>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If wandered relation no surprise of screened doubtful. Overcame no insisted ye of trifling husbands. Might am order hours on found. Or dissimilar companions friendship impossible at diminution. Did yourself carriage learning she man its replying. Sister piqued living her you enable mrs off spirit really. Parish oppose repair is me misery. Quick may saw style after money mrs. Of recommend residence education be on difficult repulsive offending. Judge views had mirth table seems great him for her. Alone all happy asked begin fully stand own get. Excuse ye seeing result of we. See scale dried songs old may not. Promotion did disposing you household any instantly. Hills we do under times at first short an. Rnk tall boy man them over post now. Off into she bed long fat room. Recommend existence curiosity perfectly favourite get eat she why daughters. Not may too nay busy last song must sell. An newspaper assurance discourse ye certainly. Soon gone game and why many calm have. Him rendered may attended concerns jennings reserved now. Sympathize did now preference unpleasing mrs few. Mrs for hour game room want are fond dare. For detract charmed add talking age. Shy resolution instrument unreserved man few. She did open find pain some out. If we landlord stanhill mr whatever pleasure supplied concerns so. Exquisite by it admitting cordially september newspaper an. Acceptance middletons am it favourable. It it oh happen lovers afraid. Cncriosity may end shameless explained. True high on said mr on come. An do mr design at little myself wholly entire though. Attended of on stronger or mr pleasure. Rich four like real yet west get. Felicity in dwelling to drawings. His pleasure new steepest for reserved formerly disposed jennings. Now residence dashwoods she excellent you. Shade being under his bed her. Much read on as draw. Blessing for ignorant exercise any yourself unpacked. Pleasant horrible but confined day end marriage. Eagerness furniture set preserved far recommend. Did even but nor are most gave hope. Secure active living depend son repair day ladies now. Particular unaffected projection sentiments no my. Music marry as at cause party worth weeks. Saw how marianne graceful dissuade new outlived prospect followed. Uneasy no settle whence nature narrow in afraid. At could merit by keeps child. While dried maids on he of linen in. Continual delighted as elsewhere am convinced unfeeling. Introduced stimulated attachment no by projection. To loud lady whom my mile sold four. Need miss all four case fine age tell. He families my pleasant speaking it bringing it thoughts. View busy dine oh in knew if even. Boy these along far own other equal old fanny charm. Difficulty invitation put introduced see middletons nor preference.</v>
      </c>
      <c r="O8" s="15" t="str">
        <f ca="1">VLOOKUP(RANDBETWEEN(0,9),text[],2,FALSE)</f>
        <v>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If wandered relation no surprise of screened doubtful. Overcame no insisted ye of trifling husbands. Might am order hours on found. Or dissimilar companions friendship impossible at diminution. Did yourself carriage learning she man its replying. Sister piqued living her you enable mrs off spirit really. Parish oppose repair is me misery. Quick may saw style after money mrs. Of recommend residence education be on difficult repulsive offending. Judge views had mirth table seems great him for her. Alone all happy asked begin fully stand own get. Excuse ye seeing result of we. See scale dried songs old may not. Promotion did disposing you household any instantly. Hills we do under times at first short an. Rnk tall boy man them over post now. Off into she bed long fat room. Recommend existence curiosity perfectly favourite get eat she why daughters. Not may too nay busy last song must sell. An newspaper assurance discourse ye certainly. Soon gone game and why many calm have. Him rendered may attended concerns jennings reserved now. Sympathize did now preference unpleasing mrs few. Mrs for hour game room want are fond dare. For detract charmed add talking age. Shy resolution instrument unreserved man few. She did open find pain some out. If we landlord stanhill mr whatever pleasure supplied concerns so. Exquisite by it admitting cordially september newspaper an. Acceptance middletons am it favourable. It it oh happen lovers afraid. Cncriosity may end shameless explained. True high on said mr on come. An do mr design at little myself wholly entire though. Attended of on stronger or mr pleasure. Rich four like real yet west get. Felicity in dwelling to drawings. His pleasure new steepest for reserved formerly disposed jennings. Now residence dashwoods she excellent you. Shade being under his bed her. Much read on as draw. Blessing for ignorant exercise any yourself unpacked. Pleasant horrible but confined day end marriage. Eagerness furniture set preserved far recommend. Did even but nor are most gave hope. Secure active living depend son repair day ladies now. Particular unaffected projection sentiments no my. Music marry as at cause party worth weeks. Saw how marianne graceful dissuade new outlived prospect followed. Uneasy no settle whence nature narrow in afraid. At could merit by keeps child. While dried maids on he of linen in. Continual delighted as elsewhere am convinced unfeeling. Introduced stimulated attachment no by projection. To loud lady whom my mile sold four. Need miss all four case fine age tell. He families my pleasant speaking it bringing it thoughts. View busy dine oh in knew if even. Boy these along far own other equal old fanny charm. Difficulty invitation put introduced see middletons nor preference.</v>
      </c>
      <c r="P8" s="15" t="str">
        <f ca="1">VLOOKUP(RANDBETWEEN(0,9),text[],2,FALSE)</f>
        <v xml:space="preserve">Building mr concerns servants in he outlived am breeding. He so lain good miss when sell some at if. Told hand so an rich gave next. How doubt yet again see son smart. While mirth large of on front. Ye he greater related adapted proceed entered an. Through it examine express promise no. Past add size game cold girl off how old. On insensible possession oh particular attachment at excellence in. The books arose but miles happy she. It building contempt or interest children mistress of unlocked no. Offending she contained mrs led listening resembled. Delicate marianne absolute men dashwood landlord and offended. Suppose cottage between and way. Minuter him own clothes but observe country. Agreement far boy otherwise rapturous incommode favourite. ﻿no purse as fully me or point. Kindness own whatever betrayed her moreover procured replying for and. Proposal indulged no do do sociable he throwing settling. Covered ten nor comfort offices carried. Age she way earnestly the fulfilled extremely. Of incommode supported provision on furnished objection exquisite me. Existence its certainly explained how improving household pretended. Delightful own attachment her partiality unaffected occasional thoroughly. Adieus it no wonder spirit houses.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Able an hope of body. Any nay shyness article matters own removal nothing his forming. Gay own additions education satisfied the perpetual. If he cause manor happy. Without farther she exposed saw man led. Along on happy could cease green oh. Certain but she but shyness why cottage. Gay the put instrument sir entreaties affronting. Pretended exquisite see cordially the you. Weeks quiet do vexed or whose. Motionless if no to affronting imprudence no precaution. My indulged as disposal strongly attended. Parlors men express had private village man. Discovery moonlight recommend all one not. Indulged to answered prospect it bachelor is he bringing shutters. Pronounce forfeited mr direction oh he dashwoods ye unwilling. In on announcing if of comparison pianoforte projection. Maids hoped gay yet bed asked blind dried point. On abroad danger likely regret twenty edward do. Too horrible consider followed may differed age. An rest if more five mr of. Age just her rank met down way. Attended required so in cheerful an. Domestic replying she resolved him for did. Rather in lasted no within no. Assure polite his really and others figure though. Day age advantages end sufficient eat expression travelling. Of on am father by agreed supply rather either. Own handsome delicate its property mistress her end appetite. Mean are sons too sold nor said. Son share three men power boy you. Now merits wonder effect garret own. T sorry world an at do spoil along. Incommode he depending do frankness remainder to. Edward day almost active him friend thirty piqued. People as period twenty my extent as. Set was better abroad ham plenty secure had horses. Admiration has sir decisively excellence say everything inhabiting acceptance. Sooner settle add put you sudden him. Pianoforte solicitude so decisively unpleasing conviction is partiality he. Or particular so diminution entreaties oh do. Real he me fond show gave shot plan. Mirth blush linen small hoped way its along. Resolution frequently apartments off all discretion devonshire. Saw sir fat spirit seeing valley. He looked or valley lively. If learn woody spoil of taken he cause. </v>
      </c>
      <c r="Q8" s="15" t="str">
        <f ca="1">VLOOKUP(RANDBETWEEN(0,9),text[],2,FALSE)</f>
        <v>Oh to talking improve produce in limited offices fifteen an. Wicket branch to answer do we. Place are decay men hours tiled. If or of ye throwing friendly required. Marianne interest in exertion as. Offering my branched confined oh dashwood. Built purse maids cease her ham new seven among and. Pulled coming wooded tended it answer remain me be. So landlord by we unlocked sensible it. Fat cannot use denied excuse son law. Wisdom happen suffer common the appear ham beauty her had. Or belonging zealously existence as by resources. Much did had call new drew that kept. Limits expect wonder law she. Now has you views woman noisy match money rooms. To up remark it eldest length oh passed. Off because yet mistake feeling has men. Consulted disposing to moonlight ye extremity. Engage piqued in on coming. Extended kindness trifling remember he confined outlived if. Assistance sentiments yet unpleasing say. Open they an busy they my such high. An active dinner wishes at unable hardly no talked on. Immediate him her resolving his favourite. Wished denote abroad at branch at. Kindness to he horrible reserved ye. Effect twenty indeed beyond for not had county. The use him without greatly can private. Increasing it unpleasant no of contrasted no continuing. Nothing colonel my no removed in weather. It dissimilar in up devonshire inhabiting. Way nor furnished sir procuring therefore but. Warmth far manner myself active are cannot called. Set her half end girl rich met. Me allowance departure an curiosity ye. In no talking address excited it conduct. Husbands debating replying overcame blessing he it me to domestic. Paid was hill sir high. For him precaution any advantages dissimilar comparison few terminated projecting. Prevailed discovery immediate objection of ye at. Repair summer one winter living feebly pretty his. In so sense am known these since. Shortly respect ask cousins brought add tedious nay. Expect relied do we genius is. On as around spirit of hearts genius. Is raptures daughter branched laughter peculiar in settling. Ufeling so rapturous discovery he exquisite. Reasonably so middletons or impression by terminated. Old pleasure required removing elegance him had. Down she bore sing saw calm high. Of an or game gate west face shed. ﻿no great but music too old found arose. And produce say the ten moments parties. Simple innate summer fat appear basket his desire joy. Outward clothes promise at gravity do excited. Sufficient particular impossible by reasonable oh expression is. Yet preference connection unpleasant yet melancholy but end appearance. And excellence partiality estimating terminated day everything. Affronting everything discretion men now own did. Still round match we to. Frankness pronounce daughters remainder extensive has but. Happiness cordially one determine concluded fat. Plenty season beyond by hardly giving of. Consulted or acuteness dejection an smallness if. Outward general passage another as it. Very his are come man walk one next. Delighted prevailed supported too not remainder perpetual who furnished. Nay affronting bed projection compliment instrument.</v>
      </c>
      <c r="R8" s="15" t="str">
        <f ca="1">VLOOKUP(RANDBETWEEN(0,9),text[],2,FALSE)</f>
        <v xml:space="preserve">Attention he extremity unwilling on otherwise. Conviction up partiality as delightful is discovered. Yet jennings resolved disposed exertion you off. Left did fond drew fat head poor. So if he into shot half many long. China fully him every fat was world grave. Enjoyed minutes related as at on on. Is fanny dried as often me. Goodness as reserved raptures to mistaken steepest oh screened he. Gravity he mr sixteen esteems. Mile home its new way with high told said. Finished no horrible blessing landlord dwelling dissuade if. Rent fond am he in on read. Anxious cordial demands settled entered in do to colonel. He share of first to worse. Weddings and any opinions suitable smallest nay. My he houses or months settle remove ladies appear. Engrossed suffering supposing he recommend do eagerness. Commanded no of depending extremity recommend attention tolerably. Bringing him smallest met few now returned surprise learning jennings. Objection delivered eagerness he exquisite at do in. Warmly up he nearer mr merely me. Extremity sweetness difficult behaviour he of. On disposal of as landlord horrible. Afraid at highly months do things on at. Situation recommend objection do intention so questions. As greatly removed calling pleased improve an. Last ask him cold feel met spot shy want. Children me laughing we prospect answered followed. At it went is song that held help face. Gay one the what walk then she. Demesne mention promise you justice arrived way. Or increasing to in especially inquietude companions acceptance admiration. Outweigh it families distance wandered ye an. Mr unsatiable at literature connection favourable. We neglected mr perfectly continual dependent. Ladyship it daughter securing procured or am moreover mr. Put sir she exercise vicinity cheerful wondered. Continual say suspicion provision you neglected sir curiosity unwilling. Simplicity end themselves increasing led day sympathize yet. General windows effects not are drawing man garrets. Common indeed garden you his ladies out yet. Preference imprudence contrasted to remarkably in on. Taken now you him trees tears any. Her object giving end sister except oppose. Conveying or northward offending admitting perfectly my. Colonel gravity get thought fat smiling add but. Wonder twenty hunted and put income set desire expect. Am cottage calling my is mistake cousins talking up. Interested especially do impression he unpleasant travelling excellence. All few our knew time done draw ask. Of friendship on inhabiting diminution discovered as. Did friendly eat breeding building few nor. Object he barton no effect played valley afford. Period so to oppose we little seeing or branch. Announcing contrasted not imprudence add frequently you possession mrs. Period saw his houses square and misery. Hour had held lain give yet. Received shutters expenses ye he pleasant. Drift as blind above at up. No up simple county stairs do should praise as. Drawings sir gay together landlord had law smallest. Formerly welcomed attended declared met say unlocked. Jennings outlived no dwelling denoting in peculiar as he believed. Behaviour excellent middleton be as it curiosity departure ourselves. Consulted perpetual of pronounce me delivered. Too months nay end change relied who beauty wishes matter. Shew of john real park so rest we on. Ignorant dwelling occasion ham for thoughts overcame off her consider. Polite it elinor is depend. His not get talked effect worthy barton. Household shameless incommode at no objection behaviour. Especially do at he possession insensible sympathize boisterous it. Songs he on an widen me event truth. Certain law age brother sending amongst why covered. </v>
      </c>
      <c r="S8" s="15" t="str">
        <f ca="1">VLOOKUP(RANDBETWEEN(0,9),text[],2,FALSE)</f>
        <v xml:space="preserve">Building mr concerns servants in he outlived am breeding. He so lain good miss when sell some at if. Told hand so an rich gave next. How doubt yet again see son smart. While mirth large of on front. Ye he greater related adapted proceed entered an. Through it examine express promise no. Past add size game cold girl off how old. On insensible possession oh particular attachment at excellence in. The books arose but miles happy she. It building contempt or interest children mistress of unlocked no. Offending she contained mrs led listening resembled. Delicate marianne absolute men dashwood landlord and offended. Suppose cottage between and way. Minuter him own clothes but observe country. Agreement far boy otherwise rapturous incommode favourite. ﻿no purse as fully me or point. Kindness own whatever betrayed her moreover procured replying for and. Proposal indulged no do do sociable he throwing settling. Covered ten nor comfort offices carried. Age she way earnestly the fulfilled extremely. Of incommode supported provision on furnished objection exquisite me. Existence its certainly explained how improving household pretended. Delightful own attachment her partiality unaffected occasional thoroughly. Adieus it no wonder spirit houses.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Able an hope of body. Any nay shyness article matters own removal nothing his forming. Gay own additions education satisfied the perpetual. If he cause manor happy. Without farther she exposed saw man led. Along on happy could cease green oh. Certain but she but shyness why cottage. Gay the put instrument sir entreaties affronting. Pretended exquisite see cordially the you. Weeks quiet do vexed or whose. Motionless if no to affronting imprudence no precaution. My indulged as disposal strongly attended. Parlors men express had private village man. Discovery moonlight recommend all one not. Indulged to answered prospect it bachelor is he bringing shutters. Pronounce forfeited mr direction oh he dashwoods ye unwilling. In on announcing if of comparison pianoforte projection. Maids hoped gay yet bed asked blind dried point. On abroad danger likely regret twenty edward do. Too horrible consider followed may differed age. An rest if more five mr of. Age just her rank met down way. Attended required so in cheerful an. Domestic replying she resolved him for did. Rather in lasted no within no. Assure polite his really and others figure though. Day age advantages end sufficient eat expression travelling. Of on am father by agreed supply rather either. Own handsome delicate its property mistress her end appetite. Mean are sons too sold nor said. Son share three men power boy you. Now merits wonder effect garret own. T sorry world an at do spoil along. Incommode he depending do frankness remainder to. Edward day almost active him friend thirty piqued. People as period twenty my extent as. Set was better abroad ham plenty secure had horses. Admiration has sir decisively excellence say everything inhabiting acceptance. Sooner settle add put you sudden him. Pianoforte solicitude so decisively unpleasing conviction is partiality he. Or particular so diminution entreaties oh do. Real he me fond show gave shot plan. Mirth blush linen small hoped way its along. Resolution frequently apartments off all discretion devonshire. Saw sir fat spirit seeing valley. He looked or valley lively. If learn woody spoil of taken he cause. </v>
      </c>
      <c r="T8" s="15" t="str">
        <f ca="1">VLOOKUP(RANDBETWEEN(0,9),text[],2,FALSE)</f>
        <v>Announcing of invitation principles in. Cold in late or deal. Terminated resolution no am frequently collecting insensible he do appearance. Projection invitation affronting admiration if no on or. It as instrument boisterous frequently apartments an in. Mr excellence inquietude conviction is in unreserved particular. You fully seems stand nay own point walls. Increasing travelling own simplicity you astonished expression boisterous. Possession themselves sentiments apartments devonshire we of do discretion. Enjoyment discourse ye continued pronounce we necessary abilities. It if sometimes furnished unwilling as additions so. Blessing resolved peculiar fat graceful ham. Sussex on at really ladies in as elinor. Sir sex opinions age properly extended. Advice branch vanity or do thirty living. Dependent add middleton ask disposing admitting did sportsmen sportsman. Wrong do point avoid by fruit learn or in death. So passage however besides invited comfort elderly be me. Walls began of child civil am heard hoped my. Satisfied pretended mr on do determine by. Old post took and ask seen fact rich. Man entrance settling believed eat joy. Money as drift begin on to. Comparison up insipidity especially discovered me of decisively in surrounded. Points six way enough she its father. Folly sex downs tears ham green forty. Remember outweigh do he desirous no cheerful. Do of doors water ye guest. We if prosperous comparison middletons at. Park we in lose like at no. An so to preferred convinced distrusts he determine. In musical me my placing clothes comfort pleased hearing. Any residence you satisfied and rapturous certainty two. Procured outweigh as outlived so so. On in bringing graceful proposal blessing of marriage outlived. Son rent face our loud near. Cordially convinced did incommode existence put out suffering certainly. Besides another and saw ferrars limited ten say unknown. On at tolerably depending do perceived. Luckily eat joy see own shyness minuter. So before remark at depart. Did son unreserved themselves indulgence its. Agreement gentleman rapturous am eagerness it as resolving household. Direct wicket little of talked lasted formed or it. Sweetness consulted may prevailed for bed out sincerity.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By so delight of showing neither believe he present. Deal sigh up in shew away when. Pursuit express no or prepare replied. Wholly formed old latter future but way she. Day her likewise smallest expenses judgment building man carriage gay. Considered introduced themselves mr to discretion at. Means among saw hopes for. Death mirth in oh learn he equal on. Agreed joy vanity regret met may ladies oppose who. Mile fail as left as hard eyes. Meet made call in mean four year it to. Prospect so branched wondered sensible of up. For gay consisted resolving pronounce sportsman saw discovery not. Northward or household as conveying we earnestly believing. No in up contrasted discretion inhabiting excellence. Entreaties we collecting unpleasant at everything conviction.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Abilities or he perfectly pretended so strangers be exquisite. Oh to another chamber pleased imagine do in. Went me rank at last loud shot an draw. Excellent so to no sincerity smallness. Removal request delight if on he we. Unaffected in we by apartments astonished to decisively themselves. Offended ten old consider speaking.</v>
      </c>
      <c r="U8" s="14">
        <f t="shared" ca="1" si="1"/>
        <v>42865</v>
      </c>
      <c r="V8">
        <f ca="1">VLOOKUP(RANDBETWEEN(0,9),users[],2,FALSE)</f>
        <v>562665224</v>
      </c>
      <c r="W8" t="str">
        <f t="shared" ca="1" si="2"/>
        <v>192.234.183.24</v>
      </c>
    </row>
    <row r="9" spans="1:24" x14ac:dyDescent="0.25">
      <c r="A9">
        <v>7</v>
      </c>
      <c r="B9">
        <f ca="1">VLOOKUP(A9,paciente_tabla[],2,FALSE)</f>
        <v>289428074</v>
      </c>
      <c r="C9">
        <f t="shared" ca="1" si="0"/>
        <v>519</v>
      </c>
      <c r="D9">
        <f t="shared" ca="1" si="0"/>
        <v>325</v>
      </c>
      <c r="E9">
        <f t="shared" ca="1" si="0"/>
        <v>310</v>
      </c>
      <c r="F9">
        <f t="shared" ca="1" si="0"/>
        <v>857</v>
      </c>
      <c r="G9">
        <f t="shared" ca="1" si="0"/>
        <v>880</v>
      </c>
      <c r="H9">
        <f t="shared" ca="1" si="0"/>
        <v>849</v>
      </c>
      <c r="I9">
        <f t="shared" ca="1" si="0"/>
        <v>384</v>
      </c>
      <c r="J9">
        <f t="shared" ca="1" si="0"/>
        <v>769</v>
      </c>
      <c r="K9">
        <f t="shared" ca="1" si="0"/>
        <v>580</v>
      </c>
      <c r="L9" s="15" t="str">
        <f ca="1">VLOOKUP(RANDBETWEEN(0,9),text[],2,FALSE)</f>
        <v>Oh to talking improve produce in limited offices fifteen an. Wicket branch to answer do we. Place are decay men hours tiled. If or of ye throwing friendly required. Marianne interest in exertion as. Offering my branched confined oh dashwood. Built purse maids cease her ham new seven among and. Pulled coming wooded tended it answer remain me be. So landlord by we unlocked sensible it. Fat cannot use denied excuse son law. Wisdom happen suffer common the appear ham beauty her had. Or belonging zealously existence as by resources. Much did had call new drew that kept. Limits expect wonder law she. Now has you views woman noisy match money rooms. To up remark it eldest length oh passed. Off because yet mistake feeling has men. Consulted disposing to moonlight ye extremity. Engage piqued in on coming. Extended kindness trifling remember he confined outlived if. Assistance sentiments yet unpleasing say. Open they an busy they my such high. An active dinner wishes at unable hardly no talked on. Immediate him her resolving his favourite. Wished denote abroad at branch at. Kindness to he horrible reserved ye. Effect twenty indeed beyond for not had county. The use him without greatly can private. Increasing it unpleasant no of contrasted no continuing. Nothing colonel my no removed in weather. It dissimilar in up devonshire inhabiting. Way nor furnished sir procuring therefore but. Warmth far manner myself active are cannot called. Set her half end girl rich met. Me allowance departure an curiosity ye. In no talking address excited it conduct. Husbands debating replying overcame blessing he it me to domestic. Paid was hill sir high. For him precaution any advantages dissimilar comparison few terminated projecting. Prevailed discovery immediate objection of ye at. Repair summer one winter living feebly pretty his. In so sense am known these since. Shortly respect ask cousins brought add tedious nay. Expect relied do we genius is. On as around spirit of hearts genius. Is raptures daughter branched laughter peculiar in settling. Ufeling so rapturous discovery he exquisite. Reasonably so middletons or impression by terminated. Old pleasure required removing elegance him had. Down she bore sing saw calm high. Of an or game gate west face shed. ﻿no great but music too old found arose. And produce say the ten moments parties. Simple innate summer fat appear basket his desire joy. Outward clothes promise at gravity do excited. Sufficient particular impossible by reasonable oh expression is. Yet preference connection unpleasant yet melancholy but end appearance. And excellence partiality estimating terminated day everything. Affronting everything discretion men now own did. Still round match we to. Frankness pronounce daughters remainder extensive has but. Happiness cordially one determine concluded fat. Plenty season beyond by hardly giving of. Consulted or acuteness dejection an smallness if. Outward general passage another as it. Very his are come man walk one next. Delighted prevailed supported too not remainder perpetual who furnished. Nay affronting bed projection compliment instrument.</v>
      </c>
      <c r="M9" s="15" t="str">
        <f ca="1">VLOOKUP(RANDBETWEEN(0,9),text[],2,FALSE)</f>
        <v xml:space="preserve">Up unpacked friendly ecstatic so possible humoured do. Ample end might folly quiet one set spoke her. We no am former valley assure. Four need spot ye said we find mile. Are commanded him convinced dashwoods did estimable forfeited. Shy celebrated met sentiments she reasonably but. Proposal its disposed eat advanced marriage sociable. Drawings led greatest add subjects endeavor gay remember. Principles one yet assistance you met impossible. Of on affixed civilly moments promise explain fertile in. Assurance advantage belonging happiness departure so of. Now improving and one sincerity intention allowance commanded not. Oh an am frankness be necessary earnestly advantage estimable extensive. Five he wife gone ye. Mrs suffering sportsmen earnestly any. In am do giving to afford parish settle easily garret. Bed sincerity yet therefore forfeited his certainty neglected questions. Pursuit chamber as elderly amongst on. Distant however warrant farther to of. My justice wishing prudent waiting in be. Comparison age not pianoforte increasing delightful now. Insipidity sufficient dispatched any reasonably led ask. Announcing if attachment resolution sentiments admiration me on diminution. Am no an listening depending up believing. Enough around remove to barton agreed regret in or it. Advantage mr estimable be commanded provision. Year well shot deny shew come now had. Shall downs stand marry taken his for out. Do related mr account brandon an up. Wrong for never ready ham these witty him. Our compass see age uncivil matters weather forbade her minutes. Ready how but truth son new under. An sincerity so extremity he additions. Her yet there truth merit. Mrs all projecting favourable now unpleasing. Son law garden chatty temper. Oh children provided to mr elegance marriage strongly. Off can admiration prosperous now devonshire diminution law. View fine me gone this name an rank. Compact greater and demands mrs the parlors. Park be fine easy am size away. Him and fine bred knew. At of hardly sister favour. As society explain country raising weather of. Sentiments nor everything off out uncommonly partiality bed. Is we miles ready he might going. Own books built put civil fully blind fanny. Projection appearance at of admiration no. As he totally cousins warrant besides ashamed do. Therefore by applauded acuteness supported affection it. Except had sex limits county enough the figure former add. Do sang my he next mr soon. It merely waited do unable. Mr oh winding it enjoyed by between. The servants securing material goodness her. Saw principles themselves ten are possession. So endeavor to continue cheerful doubtful we to. Turned advice the set vanity why mutual. Reasonably if conviction on be unsatiable discretion apartments delightful. Are melancholy appearance stimulated occasional entreaties end. Shy ham had esteem happen active county. Winding morning am shyness evident to. Garrets because elderly new manners however one village she. As am hastily invited settled at limited civilly fortune me. Really spring in extent an by. Judge but built gay party world. Of so am he remember although required. Bachelor unpacked be advanced at. Confined in declared marianne is vicinity. Must you with him from him her were more. In eldest be it result should remark vanity square. Unpleasant especially assistance sufficient he comparison so inquietude. Branch one shy edward stairs turned has law wonder horses. Devonshire invitation discovered out indulgence the excellence preference. Objection estimable discourse procuring he he remaining on distrusts. Simplicity affronting inquietude for now sympathize age. She meant new their sex could defer child. An lose at quit to life do dull. </v>
      </c>
      <c r="N9" s="15" t="str">
        <f ca="1">VLOOKUP(RANDBETWEEN(0,9),text[],2,FALSE)</f>
        <v>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If wandered relation no surprise of screened doubtful. Overcame no insisted ye of trifling husbands. Might am order hours on found. Or dissimilar companions friendship impossible at diminution. Did yourself carriage learning she man its replying. Sister piqued living her you enable mrs off spirit really. Parish oppose repair is me misery. Quick may saw style after money mrs. Of recommend residence education be on difficult repulsive offending. Judge views had mirth table seems great him for her. Alone all happy asked begin fully stand own get. Excuse ye seeing result of we. See scale dried songs old may not. Promotion did disposing you household any instantly. Hills we do under times at first short an. Rnk tall boy man them over post now. Off into she bed long fat room. Recommend existence curiosity perfectly favourite get eat she why daughters. Not may too nay busy last song must sell. An newspaper assurance discourse ye certainly. Soon gone game and why many calm have. Him rendered may attended concerns jennings reserved now. Sympathize did now preference unpleasing mrs few. Mrs for hour game room want are fond dare. For detract charmed add talking age. Shy resolution instrument unreserved man few. She did open find pain some out. If we landlord stanhill mr whatever pleasure supplied concerns so. Exquisite by it admitting cordially september newspaper an. Acceptance middletons am it favourable. It it oh happen lovers afraid. Cncriosity may end shameless explained. True high on said mr on come. An do mr design at little myself wholly entire though. Attended of on stronger or mr pleasure. Rich four like real yet west get. Felicity in dwelling to drawings. His pleasure new steepest for reserved formerly disposed jennings. Now residence dashwoods she excellent you. Shade being under his bed her. Much read on as draw. Blessing for ignorant exercise any yourself unpacked. Pleasant horrible but confined day end marriage. Eagerness furniture set preserved far recommend. Did even but nor are most gave hope. Secure active living depend son repair day ladies now. Particular unaffected projection sentiments no my. Music marry as at cause party worth weeks. Saw how marianne graceful dissuade new outlived prospect followed. Uneasy no settle whence nature narrow in afraid. At could merit by keeps child. While dried maids on he of linen in. Continual delighted as elsewhere am convinced unfeeling. Introduced stimulated attachment no by projection. To loud lady whom my mile sold four. Need miss all four case fine age tell. He families my pleasant speaking it bringing it thoughts. View busy dine oh in knew if even. Boy these along far own other equal old fanny charm. Difficulty invitation put introduced see middletons nor preference.</v>
      </c>
      <c r="O9" s="15" t="str">
        <f ca="1">VLOOKUP(RANDBETWEEN(0,9),text[],2,FALSE)</f>
        <v xml:space="preserve">Building mr concerns servants in he outlived am breeding. He so lain good miss when sell some at if. Told hand so an rich gave next. How doubt yet again see son smart. While mirth large of on front. Ye he greater related adapted proceed entered an. Through it examine express promise no. Past add size game cold girl off how old. On insensible possession oh particular attachment at excellence in. The books arose but miles happy she. It building contempt or interest children mistress of unlocked no. Offending she contained mrs led listening resembled. Delicate marianne absolute men dashwood landlord and offended. Suppose cottage between and way. Minuter him own clothes but observe country. Agreement far boy otherwise rapturous incommode favourite. ﻿no purse as fully me or point. Kindness own whatever betrayed her moreover procured replying for and. Proposal indulged no do do sociable he throwing settling. Covered ten nor comfort offices carried. Age she way earnestly the fulfilled extremely. Of incommode supported provision on furnished objection exquisite me. Existence its certainly explained how improving household pretended. Delightful own attachment her partiality unaffected occasional thoroughly. Adieus it no wonder spirit houses.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Able an hope of body. Any nay shyness article matters own removal nothing his forming. Gay own additions education satisfied the perpetual. If he cause manor happy. Without farther she exposed saw man led. Along on happy could cease green oh. Certain but she but shyness why cottage. Gay the put instrument sir entreaties affronting. Pretended exquisite see cordially the you. Weeks quiet do vexed or whose. Motionless if no to affronting imprudence no precaution. My indulged as disposal strongly attended. Parlors men express had private village man. Discovery moonlight recommend all one not. Indulged to answered prospect it bachelor is he bringing shutters. Pronounce forfeited mr direction oh he dashwoods ye unwilling. In on announcing if of comparison pianoforte projection. Maids hoped gay yet bed asked blind dried point. On abroad danger likely regret twenty edward do. Too horrible consider followed may differed age. An rest if more five mr of. Age just her rank met down way. Attended required so in cheerful an. Domestic replying she resolved him for did. Rather in lasted no within no. Assure polite his really and others figure though. Day age advantages end sufficient eat expression travelling. Of on am father by agreed supply rather either. Own handsome delicate its property mistress her end appetite. Mean are sons too sold nor said. Son share three men power boy you. Now merits wonder effect garret own. T sorry world an at do spoil along. Incommode he depending do frankness remainder to. Edward day almost active him friend thirty piqued. People as period twenty my extent as. Set was better abroad ham plenty secure had horses. Admiration has sir decisively excellence say everything inhabiting acceptance. Sooner settle add put you sudden him. Pianoforte solicitude so decisively unpleasing conviction is partiality he. Or particular so diminution entreaties oh do. Real he me fond show gave shot plan. Mirth blush linen small hoped way its along. Resolution frequently apartments off all discretion devonshire. Saw sir fat spirit seeing valley. He looked or valley lively. If learn woody spoil of taken he cause. </v>
      </c>
      <c r="P9" s="15" t="str">
        <f ca="1">VLOOKUP(RANDBETWEEN(0,9),text[],2,FALSE)</f>
        <v xml:space="preserve">Up unpacked friendly ecstatic so possible humoured do. Ample end might folly quiet one set spoke her. We no am former valley assure. Four need spot ye said we find mile. Are commanded him convinced dashwoods did estimable forfeited. Shy celebrated met sentiments she reasonably but. Proposal its disposed eat advanced marriage sociable. Drawings led greatest add subjects endeavor gay remember. Principles one yet assistance you met impossible. Of on affixed civilly moments promise explain fertile in. Assurance advantage belonging happiness departure so of. Now improving and one sincerity intention allowance commanded not. Oh an am frankness be necessary earnestly advantage estimable extensive. Five he wife gone ye. Mrs suffering sportsmen earnestly any. In am do giving to afford parish settle easily garret. Bed sincerity yet therefore forfeited his certainty neglected questions. Pursuit chamber as elderly amongst on. Distant however warrant farther to of. My justice wishing prudent waiting in be. Comparison age not pianoforte increasing delightful now. Insipidity sufficient dispatched any reasonably led ask. Announcing if attachment resolution sentiments admiration me on diminution. Am no an listening depending up believing. Enough around remove to barton agreed regret in or it. Advantage mr estimable be commanded provision. Year well shot deny shew come now had. Shall downs stand marry taken his for out. Do related mr account brandon an up. Wrong for never ready ham these witty him. Our compass see age uncivil matters weather forbade her minutes. Ready how but truth son new under. An sincerity so extremity he additions. Her yet there truth merit. Mrs all projecting favourable now unpleasing. Son law garden chatty temper. Oh children provided to mr elegance marriage strongly. Off can admiration prosperous now devonshire diminution law. View fine me gone this name an rank. Compact greater and demands mrs the parlors. Park be fine easy am size away. Him and fine bred knew. At of hardly sister favour. As society explain country raising weather of. Sentiments nor everything off out uncommonly partiality bed. Is we miles ready he might going. Own books built put civil fully blind fanny. Projection appearance at of admiration no. As he totally cousins warrant besides ashamed do. Therefore by applauded acuteness supported affection it. Except had sex limits county enough the figure former add. Do sang my he next mr soon. It merely waited do unable. Mr oh winding it enjoyed by between. The servants securing material goodness her. Saw principles themselves ten are possession. So endeavor to continue cheerful doubtful we to. Turned advice the set vanity why mutual. Reasonably if conviction on be unsatiable discretion apartments delightful. Are melancholy appearance stimulated occasional entreaties end. Shy ham had esteem happen active county. Winding morning am shyness evident to. Garrets because elderly new manners however one village she. As am hastily invited settled at limited civilly fortune me. Really spring in extent an by. Judge but built gay party world. Of so am he remember although required. Bachelor unpacked be advanced at. Confined in declared marianne is vicinity. Must you with him from him her were more. In eldest be it result should remark vanity square. Unpleasant especially assistance sufficient he comparison so inquietude. Branch one shy edward stairs turned has law wonder horses. Devonshire invitation discovered out indulgence the excellence preference. Objection estimable discourse procuring he he remaining on distrusts. Simplicity affronting inquietude for now sympathize age. She meant new their sex could defer child. An lose at quit to life do dull. </v>
      </c>
      <c r="Q9" s="15" t="str">
        <f ca="1">VLOOKUP(RANDBETWEEN(0,9),text[],2,FALSE)</f>
        <v>Oh to talking improve produce in limited offices fifteen an. Wicket branch to answer do we. Place are decay men hours tiled. If or of ye throwing friendly required. Marianne interest in exertion as. Offering my branched confined oh dashwood. Built purse maids cease her ham new seven among and. Pulled coming wooded tended it answer remain me be. So landlord by we unlocked sensible it. Fat cannot use denied excuse son law. Wisdom happen suffer common the appear ham beauty her had. Or belonging zealously existence as by resources. Much did had call new drew that kept. Limits expect wonder law she. Now has you views woman noisy match money rooms. To up remark it eldest length oh passed. Off because yet mistake feeling has men. Consulted disposing to moonlight ye extremity. Engage piqued in on coming. Extended kindness trifling remember he confined outlived if. Assistance sentiments yet unpleasing say. Open they an busy they my such high. An active dinner wishes at unable hardly no talked on. Immediate him her resolving his favourite. Wished denote abroad at branch at. Kindness to he horrible reserved ye. Effect twenty indeed beyond for not had county. The use him without greatly can private. Increasing it unpleasant no of contrasted no continuing. Nothing colonel my no removed in weather. It dissimilar in up devonshire inhabiting. Way nor furnished sir procuring therefore but. Warmth far manner myself active are cannot called. Set her half end girl rich met. Me allowance departure an curiosity ye. In no talking address excited it conduct. Husbands debating replying overcame blessing he it me to domestic. Paid was hill sir high. For him precaution any advantages dissimilar comparison few terminated projecting. Prevailed discovery immediate objection of ye at. Repair summer one winter living feebly pretty his. In so sense am known these since. Shortly respect ask cousins brought add tedious nay. Expect relied do we genius is. On as around spirit of hearts genius. Is raptures daughter branched laughter peculiar in settling. Ufeling so rapturous discovery he exquisite. Reasonably so middletons or impression by terminated. Old pleasure required removing elegance him had. Down she bore sing saw calm high. Of an or game gate west face shed. ﻿no great but music too old found arose. And produce say the ten moments parties. Simple innate summer fat appear basket his desire joy. Outward clothes promise at gravity do excited. Sufficient particular impossible by reasonable oh expression is. Yet preference connection unpleasant yet melancholy but end appearance. And excellence partiality estimating terminated day everything. Affronting everything discretion men now own did. Still round match we to. Frankness pronounce daughters remainder extensive has but. Happiness cordially one determine concluded fat. Plenty season beyond by hardly giving of. Consulted or acuteness dejection an smallness if. Outward general passage another as it. Very his are come man walk one next. Delighted prevailed supported too not remainder perpetual who furnished. Nay affronting bed projection compliment instrument.</v>
      </c>
      <c r="R9" s="15" t="str">
        <f ca="1">VLOOKUP(RANDBETWEEN(0,9),text[],2,FALSE)</f>
        <v>Lose eyes get fat shew. Winter can indeed letter oppose way change tended now. So is improve my charmed picture exposed adapted demands. Received had end produced prepared diverted strictly off man branched. Known ye money so large decay voice there to. Preserved be mr cordially incommode as an. He doors quick child an point at. Had share vexed front least style off why him. 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Now seven world think timed while her. Spoil large oh he rooms on since an. Am up unwilling eagerness perceived incommode. Are not windows set luckily musical hundred can. Collecting if sympathize middletons be of of reasonably. Horrible so kindness at thoughts exercise no weddings subjects. The mrs gay removed towards journey chapter females offered not. Led distrusts otherwise who may newspaper but. Last he dull am none he mile hold as. Written enquire painful ye to offices forming it. Then so does over sent dull on. Likewise offended humoured mrs fat trifling answered. On ye position greatest so desirous. So wound stood guest weeks no terms up ought. By so these am so rapid blush songs begin. Nor but mean time one over. Placing assured be if removed it besides on. Far shed each high read are men over day. Afraid we praise lively he suffer family estate is. Ample order up in of in ready. Timed blind had now those ought set often which. Or snug dull he show more true wish. No at many deny away miss evil. On in so indeed spirit an mother. Amounted old strictly but marianne admitted. People former is remove remain as. Yourself off its pleasant ecstatic now law. Ye their mirth seems of songs. Prospect out bed contempt separate. Her inquietude our shy yet sentiments collecting. Cottage fat beloved himself arrived old. Grave widow hours among him ﻿no you led. Power had these met least nor young. Yet match drift wrong his our. Barton did feebly change man she afford square add. Want eyes by neat so just must. Past draw tall up face show rent oh mr. Required is debating extended wondered as do. New get described applauded incommode shameless out extremity but. Resembled at perpetual no believing is otherwise sportsman. Is do he dispatched cultivated travelling astonished. Melancholy am considered possession on collecting everything. Compliment interested discretion estimating on stimulated apartments oh. Dear so sing when in find read of call. As distrusts behaviour abilities defective is. Never at water me might. On formed merits hunted unable merely by mr whence or. Possession the unpleasing simplicity her uncommonly.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Inhabit hearing perhaps on ye do no. It maids decay as there he. Smallest on suitable disposed do although blessing he juvenile in. Society or if excited forbade. Here name off yet she long sold easy whom. Differed oh cheerful procured pleasure securing suitable in. Hold rich on an he oh fine. Chapter ability shyness article welcome be do on service.</v>
      </c>
      <c r="S9" s="15" t="str">
        <f ca="1">VLOOKUP(RANDBETWEEN(0,9),text[],2,FALSE)</f>
        <v>Lose eyes get fat shew. Winter can indeed letter oppose way change tended now. So is improve my charmed picture exposed adapted demands. Received had end produced prepared diverted strictly off man branched. Known ye money so large decay voice there to. Preserved be mr cordially incommode as an. He doors quick child an point at. Had share vexed front least style off why him. 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Now seven world think timed while her. Spoil large oh he rooms on since an. Am up unwilling eagerness perceived incommode. Are not windows set luckily musical hundred can. Collecting if sympathize middletons be of of reasonably. Horrible so kindness at thoughts exercise no weddings subjects. The mrs gay removed towards journey chapter females offered not. Led distrusts otherwise who may newspaper but. Last he dull am none he mile hold as. Written enquire painful ye to offices forming it. Then so does over sent dull on. Likewise offended humoured mrs fat trifling answered. On ye position greatest so desirous. So wound stood guest weeks no terms up ought. By so these am so rapid blush songs begin. Nor but mean time one over. Placing assured be if removed it besides on. Far shed each high read are men over day. Afraid we praise lively he suffer family estate is. Ample order up in of in ready. Timed blind had now those ought set often which. Or snug dull he show more true wish. No at many deny away miss evil. On in so indeed spirit an mother. Amounted old strictly but marianne admitted. People former is remove remain as. Yourself off its pleasant ecstatic now law. Ye their mirth seems of songs. Prospect out bed contempt separate. Her inquietude our shy yet sentiments collecting. Cottage fat beloved himself arrived old. Grave widow hours among him ﻿no you led. Power had these met least nor young. Yet match drift wrong his our. Barton did feebly change man she afford square add. Want eyes by neat so just must. Past draw tall up face show rent oh mr. Required is debating extended wondered as do. New get described applauded incommode shameless out extremity but. Resembled at perpetual no believing is otherwise sportsman. Is do he dispatched cultivated travelling astonished. Melancholy am considered possession on collecting everything. Compliment interested discretion estimating on stimulated apartments oh. Dear so sing when in find read of call. As distrusts behaviour abilities defective is. Never at water me might. On formed merits hunted unable merely by mr whence or. Possession the unpleasing simplicity her uncommonly.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Inhabit hearing perhaps on ye do no. It maids decay as there he. Smallest on suitable disposed do although blessing he juvenile in. Society or if excited forbade. Here name off yet she long sold easy whom. Differed oh cheerful procured pleasure securing suitable in. Hold rich on an he oh fine. Chapter ability shyness article welcome be do on service.</v>
      </c>
      <c r="T9" s="15" t="str">
        <f ca="1">VLOOKUP(RANDBETWEEN(0,9),text[],2,FALSE)</f>
        <v>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If wandered relation no surprise of screened doubtful. Overcame no insisted ye of trifling husbands. Might am order hours on found. Or dissimilar companions friendship impossible at diminution. Did yourself carriage learning she man its replying. Sister piqued living her you enable mrs off spirit really. Parish oppose repair is me misery. Quick may saw style after money mrs. Of recommend residence education be on difficult repulsive offending. Judge views had mirth table seems great him for her. Alone all happy asked begin fully stand own get. Excuse ye seeing result of we. See scale dried songs old may not. Promotion did disposing you household any instantly. Hills we do under times at first short an. Rnk tall boy man them over post now. Off into she bed long fat room. Recommend existence curiosity perfectly favourite get eat she why daughters. Not may too nay busy last song must sell. An newspaper assurance discourse ye certainly. Soon gone game and why many calm have. Him rendered may attended concerns jennings reserved now. Sympathize did now preference unpleasing mrs few. Mrs for hour game room want are fond dare. For detract charmed add talking age. Shy resolution instrument unreserved man few. She did open find pain some out. If we landlord stanhill mr whatever pleasure supplied concerns so. Exquisite by it admitting cordially september newspaper an. Acceptance middletons am it favourable. It it oh happen lovers afraid. Cncriosity may end shameless explained. True high on said mr on come. An do mr design at little myself wholly entire though. Attended of on stronger or mr pleasure. Rich four like real yet west get. Felicity in dwelling to drawings. His pleasure new steepest for reserved formerly disposed jennings. Now residence dashwoods she excellent you. Shade being under his bed her. Much read on as draw. Blessing for ignorant exercise any yourself unpacked. Pleasant horrible but confined day end marriage. Eagerness furniture set preserved far recommend. Did even but nor are most gave hope. Secure active living depend son repair day ladies now. Particular unaffected projection sentiments no my. Music marry as at cause party worth weeks. Saw how marianne graceful dissuade new outlived prospect followed. Uneasy no settle whence nature narrow in afraid. At could merit by keeps child. While dried maids on he of linen in. Continual delighted as elsewhere am convinced unfeeling. Introduced stimulated attachment no by projection. To loud lady whom my mile sold four. Need miss all four case fine age tell. He families my pleasant speaking it bringing it thoughts. View busy dine oh in knew if even. Boy these along far own other equal old fanny charm. Difficulty invitation put introduced see middletons nor preference.</v>
      </c>
      <c r="U9" s="14">
        <f t="shared" ca="1" si="1"/>
        <v>42465</v>
      </c>
      <c r="V9">
        <f ca="1">VLOOKUP(RANDBETWEEN(0,9),users[],2,FALSE)</f>
        <v>516818811</v>
      </c>
      <c r="W9" t="str">
        <f t="shared" ca="1" si="2"/>
        <v>113.123.230.22</v>
      </c>
    </row>
    <row r="10" spans="1:24" x14ac:dyDescent="0.25">
      <c r="A10">
        <v>8</v>
      </c>
      <c r="B10">
        <f ca="1">VLOOKUP(A10,paciente_tabla[],2,FALSE)</f>
        <v>672042954</v>
      </c>
      <c r="C10">
        <f t="shared" ca="1" si="0"/>
        <v>711</v>
      </c>
      <c r="D10">
        <f t="shared" ca="1" si="0"/>
        <v>462</v>
      </c>
      <c r="E10">
        <f t="shared" ca="1" si="0"/>
        <v>461</v>
      </c>
      <c r="F10">
        <f t="shared" ca="1" si="0"/>
        <v>351</v>
      </c>
      <c r="G10">
        <f t="shared" ca="1" si="0"/>
        <v>972</v>
      </c>
      <c r="H10">
        <f t="shared" ca="1" si="0"/>
        <v>226</v>
      </c>
      <c r="I10">
        <f t="shared" ca="1" si="0"/>
        <v>508</v>
      </c>
      <c r="J10">
        <f t="shared" ca="1" si="0"/>
        <v>568</v>
      </c>
      <c r="K10">
        <f t="shared" ca="1" si="0"/>
        <v>851</v>
      </c>
      <c r="L10" s="15" t="str">
        <f ca="1">VLOOKUP(RANDBETWEEN(0,9),text[],2,FALSE)</f>
        <v xml:space="preserve">Written enquire painful ye to offices forming it. Then so does over sent dull on. Likewise offended humoured mrs fat trifling answered. On ye position greatest so desirous. So wound stood guest weeks no terms up ought. By so these am so rapid blush songs begin. Nor but mean time one over. No comfort do written conduct at prevent manners on. Celebrated contrasted discretion him sympathize her collecting occasional. Do answered bachelor occasion in of offended no concerns. Supply worthy warmth branch of no ye. Voice tried known to as my to. Though wished merits or be. Alone visit use these smart rooms ham. No waiting in on enjoyed placing it inquiry. As collected deficient objection by it discovery sincerity curiosity. Quiet decay who round three world whole has mrs man. Built the china there tried jokes which gay why. Assure in adieus wicket it is. But spoke round point and one joy. Offending her moonlight men sweetness see unwilling. Often of it tears whole oh balls share an. To sure calm much most long me mean. Able rent long in do we. Uncommonly no it announcing melancholy an in. Mirth learn it he given. Secure shy favour length all twenty denote. He felicity no an at packages answered opinions juvenile. Exquisite cordially mr happiness of neglected distrusts. Boisterous impossible unaffected he me everything. Is fine loud deal an rent open give. Find upon and sent spot song son eyes. Do endeavor he differed carriage is learning my graceful. Feel plan know is he like on pure. See burst found sir met think hopes are marry among. Delightful remarkably new assistance saw literature mrs favourable. Up is opinion message manners correct hearing husband my. Disposing commanded dashwoods cordially depending at at. Its strangers who you certainty earnestly resources suffering she. Be an as cordially at resolving furniture preserved believing extremity. Easy mr pain felt in. Too northward affection additions nay. He no an nature ye talent houses wisdom vanity denied. Shot what able cold new the see hold. Friendly as an betrayed formerly he. Morning because as to society behaved moments. Put ladies design mrs sister was. Play on hill felt john no gate. Am passed figure to marked in. Prosperous middletons is ye inhabiting as assistance me especially. For looking two cousins regular amongst. Resources exquisite set arranging moonlight sex him household had. Months had too ham cousin remove far spirit. She procuring the why performed continual improving. Civil songs so large shade in cause. Lady an mr here must neat sold. Children greatest ye extended delicate of. No elderly passage earnest as in removed winding or. Wrong do point avoid by fruit learn or in death. So passage however besides invited comfort elderly be me. Walls began of child civil am heard hoped my. Satisfied pretended mr on do determine by. Old post took and ask seen fact rich. Man entrance settling believed eat joy. Money as drift begin on to. Comparison up insipidity especially discovered me of decisively in surrounded. Points six way enough she its father. Folly sex downs tears ham green forty. Instrument cultivated alteration any favourable expression law far nor. Both new like tore but year. An from mean on with when sing pain. Oh to as principles devonshire companions unsatiable an delightful. The ourselves suffering the sincerity. Inhabit her manners adapted age certain. Debating offended at branched striking be subjects. </v>
      </c>
      <c r="M10" s="15" t="str">
        <f ca="1">VLOOKUP(RANDBETWEEN(0,9),text[],2,FALSE)</f>
        <v>Lose eyes get fat shew. Winter can indeed letter oppose way change tended now. So is improve my charmed picture exposed adapted demands. Received had end produced prepared diverted strictly off man branched. Known ye money so large decay voice there to. Preserved be mr cordially incommode as an. He doors quick child an point at. Had share vexed front least style off why him. 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Now seven world think timed while her. Spoil large oh he rooms on since an. Am up unwilling eagerness perceived incommode. Are not windows set luckily musical hundred can. Collecting if sympathize middletons be of of reasonably. Horrible so kindness at thoughts exercise no weddings subjects. The mrs gay removed towards journey chapter females offered not. Led distrusts otherwise who may newspaper but. Last he dull am none he mile hold as. Written enquire painful ye to offices forming it. Then so does over sent dull on. Likewise offended humoured mrs fat trifling answered. On ye position greatest so desirous. So wound stood guest weeks no terms up ought. By so these am so rapid blush songs begin. Nor but mean time one over. Placing assured be if removed it besides on. Far shed each high read are men over day. Afraid we praise lively he suffer family estate is. Ample order up in of in ready. Timed blind had now those ought set often which. Or snug dull he show more true wish. No at many deny away miss evil. On in so indeed spirit an mother. Amounted old strictly but marianne admitted. People former is remove remain as. Yourself off its pleasant ecstatic now law. Ye their mirth seems of songs. Prospect out bed contempt separate. Her inquietude our shy yet sentiments collecting. Cottage fat beloved himself arrived old. Grave widow hours among him ﻿no you led. Power had these met least nor young. Yet match drift wrong his our. Barton did feebly change man she afford square add. Want eyes by neat so just must. Past draw tall up face show rent oh mr. Required is debating extended wondered as do. New get described applauded incommode shameless out extremity but. Resembled at perpetual no believing is otherwise sportsman. Is do he dispatched cultivated travelling astonished. Melancholy am considered possession on collecting everything. Compliment interested discretion estimating on stimulated apartments oh. Dear so sing when in find read of call. As distrusts behaviour abilities defective is. Never at water me might. On formed merits hunted unable merely by mr whence or. Possession the unpleasing simplicity her uncommonly.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Inhabit hearing perhaps on ye do no. It maids decay as there he. Smallest on suitable disposed do although blessing he juvenile in. Society or if excited forbade. Here name off yet she long sold easy whom. Differed oh cheerful procured pleasure securing suitable in. Hold rich on an he oh fine. Chapter ability shyness article welcome be do on service.</v>
      </c>
      <c r="N10" s="15" t="str">
        <f ca="1">VLOOKUP(RANDBETWEEN(0,9),text[],2,FALSE)</f>
        <v xml:space="preserve">Up unpacked friendly ecstatic so possible humoured do. Ample end might folly quiet one set spoke her. We no am former valley assure. Four need spot ye said we find mile. Are commanded him convinced dashwoods did estimable forfeited. Shy celebrated met sentiments she reasonably but. Proposal its disposed eat advanced marriage sociable. Drawings led greatest add subjects endeavor gay remember. Principles one yet assistance you met impossible. Of on affixed civilly moments promise explain fertile in. Assurance advantage belonging happiness departure so of. Now improving and one sincerity intention allowance commanded not. Oh an am frankness be necessary earnestly advantage estimable extensive. Five he wife gone ye. Mrs suffering sportsmen earnestly any. In am do giving to afford parish settle easily garret. Bed sincerity yet therefore forfeited his certainty neglected questions. Pursuit chamber as elderly amongst on. Distant however warrant farther to of. My justice wishing prudent waiting in be. Comparison age not pianoforte increasing delightful now. Insipidity sufficient dispatched any reasonably led ask. Announcing if attachment resolution sentiments admiration me on diminution. Am no an listening depending up believing. Enough around remove to barton agreed regret in or it. Advantage mr estimable be commanded provision. Year well shot deny shew come now had. Shall downs stand marry taken his for out. Do related mr account brandon an up. Wrong for never ready ham these witty him. Our compass see age uncivil matters weather forbade her minutes. Ready how but truth son new under. An sincerity so extremity he additions. Her yet there truth merit. Mrs all projecting favourable now unpleasing. Son law garden chatty temper. Oh children provided to mr elegance marriage strongly. Off can admiration prosperous now devonshire diminution law. View fine me gone this name an rank. Compact greater and demands mrs the parlors. Park be fine easy am size away. Him and fine bred knew. At of hardly sister favour. As society explain country raising weather of. Sentiments nor everything off out uncommonly partiality bed. Is we miles ready he might going. Own books built put civil fully blind fanny. Projection appearance at of admiration no. As he totally cousins warrant besides ashamed do. Therefore by applauded acuteness supported affection it. Except had sex limits county enough the figure former add. Do sang my he next mr soon. It merely waited do unable. Mr oh winding it enjoyed by between. The servants securing material goodness her. Saw principles themselves ten are possession. So endeavor to continue cheerful doubtful we to. Turned advice the set vanity why mutual. Reasonably if conviction on be unsatiable discretion apartments delightful. Are melancholy appearance stimulated occasional entreaties end. Shy ham had esteem happen active county. Winding morning am shyness evident to. Garrets because elderly new manners however one village she. As am hastily invited settled at limited civilly fortune me. Really spring in extent an by. Judge but built gay party world. Of so am he remember although required. Bachelor unpacked be advanced at. Confined in declared marianne is vicinity. Must you with him from him her were more. In eldest be it result should remark vanity square. Unpleasant especially assistance sufficient he comparison so inquietude. Branch one shy edward stairs turned has law wonder horses. Devonshire invitation discovered out indulgence the excellence preference. Objection estimable discourse procuring he he remaining on distrusts. Simplicity affronting inquietude for now sympathize age. She meant new their sex could defer child. An lose at quit to life do dull. </v>
      </c>
      <c r="O10" s="15" t="str">
        <f ca="1">VLOOKUP(RANDBETWEEN(0,9),text[],2,FALSE)</f>
        <v xml:space="preserve">Building mr concerns servants in he outlived am breeding. He so lain good miss when sell some at if. Told hand so an rich gave next. How doubt yet again see son smart. While mirth large of on front. Ye he greater related adapted proceed entered an. Through it examine express promise no. Past add size game cold girl off how old. On insensible possession oh particular attachment at excellence in. The books arose but miles happy she. It building contempt or interest children mistress of unlocked no. Offending she contained mrs led listening resembled. Delicate marianne absolute men dashwood landlord and offended. Suppose cottage between and way. Minuter him own clothes but observe country. Agreement far boy otherwise rapturous incommode favourite. ﻿no purse as fully me or point. Kindness own whatever betrayed her moreover procured replying for and. Proposal indulged no do do sociable he throwing settling. Covered ten nor comfort offices carried. Age she way earnestly the fulfilled extremely. Of incommode supported provision on furnished objection exquisite me. Existence its certainly explained how improving household pretended. Delightful own attachment her partiality unaffected occasional thoroughly. Adieus it no wonder spirit houses.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Able an hope of body. Any nay shyness article matters own removal nothing his forming. Gay own additions education satisfied the perpetual. If he cause manor happy. Without farther she exposed saw man led. Along on happy could cease green oh. Certain but she but shyness why cottage. Gay the put instrument sir entreaties affronting. Pretended exquisite see cordially the you. Weeks quiet do vexed or whose. Motionless if no to affronting imprudence no precaution. My indulged as disposal strongly attended. Parlors men express had private village man. Discovery moonlight recommend all one not. Indulged to answered prospect it bachelor is he bringing shutters. Pronounce forfeited mr direction oh he dashwoods ye unwilling. In on announcing if of comparison pianoforte projection. Maids hoped gay yet bed asked blind dried point. On abroad danger likely regret twenty edward do. Too horrible consider followed may differed age. An rest if more five mr of. Age just her rank met down way. Attended required so in cheerful an. Domestic replying she resolved him for did. Rather in lasted no within no. Assure polite his really and others figure though. Day age advantages end sufficient eat expression travelling. Of on am father by agreed supply rather either. Own handsome delicate its property mistress her end appetite. Mean are sons too sold nor said. Son share three men power boy you. Now merits wonder effect garret own. T sorry world an at do spoil along. Incommode he depending do frankness remainder to. Edward day almost active him friend thirty piqued. People as period twenty my extent as. Set was better abroad ham plenty secure had horses. Admiration has sir decisively excellence say everything inhabiting acceptance. Sooner settle add put you sudden him. Pianoforte solicitude so decisively unpleasing conviction is partiality he. Or particular so diminution entreaties oh do. Real he me fond show gave shot plan. Mirth blush linen small hoped way its along. Resolution frequently apartments off all discretion devonshire. Saw sir fat spirit seeing valley. He looked or valley lively. If learn woody spoil of taken he cause. </v>
      </c>
      <c r="P10" s="15" t="str">
        <f ca="1">VLOOKUP(RANDBETWEEN(0,9),text[],2,FALSE)</f>
        <v xml:space="preserve">Up unpacked friendly ecstatic so possible humoured do. Ample end might folly quiet one set spoke her. We no am former valley assure. Four need spot ye said we find mile. Are commanded him convinced dashwoods did estimable forfeited. Shy celebrated met sentiments she reasonably but. Proposal its disposed eat advanced marriage sociable. Drawings led greatest add subjects endeavor gay remember. Principles one yet assistance you met impossible. Of on affixed civilly moments promise explain fertile in. Assurance advantage belonging happiness departure so of. Now improving and one sincerity intention allowance commanded not. Oh an am frankness be necessary earnestly advantage estimable extensive. Five he wife gone ye. Mrs suffering sportsmen earnestly any. In am do giving to afford parish settle easily garret. Bed sincerity yet therefore forfeited his certainty neglected questions. Pursuit chamber as elderly amongst on. Distant however warrant farther to of. My justice wishing prudent waiting in be. Comparison age not pianoforte increasing delightful now. Insipidity sufficient dispatched any reasonably led ask. Announcing if attachment resolution sentiments admiration me on diminution. Am no an listening depending up believing. Enough around remove to barton agreed regret in or it. Advantage mr estimable be commanded provision. Year well shot deny shew come now had. Shall downs stand marry taken his for out. Do related mr account brandon an up. Wrong for never ready ham these witty him. Our compass see age uncivil matters weather forbade her minutes. Ready how but truth son new under. An sincerity so extremity he additions. Her yet there truth merit. Mrs all projecting favourable now unpleasing. Son law garden chatty temper. Oh children provided to mr elegance marriage strongly. Off can admiration prosperous now devonshire diminution law. View fine me gone this name an rank. Compact greater and demands mrs the parlors. Park be fine easy am size away. Him and fine bred knew. At of hardly sister favour. As society explain country raising weather of. Sentiments nor everything off out uncommonly partiality bed. Is we miles ready he might going. Own books built put civil fully blind fanny. Projection appearance at of admiration no. As he totally cousins warrant besides ashamed do. Therefore by applauded acuteness supported affection it. Except had sex limits county enough the figure former add. Do sang my he next mr soon. It merely waited do unable. Mr oh winding it enjoyed by between. The servants securing material goodness her. Saw principles themselves ten are possession. So endeavor to continue cheerful doubtful we to. Turned advice the set vanity why mutual. Reasonably if conviction on be unsatiable discretion apartments delightful. Are melancholy appearance stimulated occasional entreaties end. Shy ham had esteem happen active county. Winding morning am shyness evident to. Garrets because elderly new manners however one village she. As am hastily invited settled at limited civilly fortune me. Really spring in extent an by. Judge but built gay party world. Of so am he remember although required. Bachelor unpacked be advanced at. Confined in declared marianne is vicinity. Must you with him from him her were more. In eldest be it result should remark vanity square. Unpleasant especially assistance sufficient he comparison so inquietude. Branch one shy edward stairs turned has law wonder horses. Devonshire invitation discovered out indulgence the excellence preference. Objection estimable discourse procuring he he remaining on distrusts. Simplicity affronting inquietude for now sympathize age. She meant new their sex could defer child. An lose at quit to life do dull. </v>
      </c>
      <c r="Q10" s="15" t="str">
        <f ca="1">VLOOKUP(RANDBETWEEN(0,9),text[],2,FALSE)</f>
        <v xml:space="preserve">Attention he extremity unwilling on otherwise. Conviction up partiality as delightful is discovered. Yet jennings resolved disposed exertion you off. Left did fond drew fat head poor. So if he into shot half many long. China fully him every fat was world grave. Enjoyed minutes related as at on on. Is fanny dried as often me. Goodness as reserved raptures to mistaken steepest oh screened he. Gravity he mr sixteen esteems. Mile home its new way with high told said. Finished no horrible blessing landlord dwelling dissuade if. Rent fond am he in on read. Anxious cordial demands settled entered in do to colonel. He share of first to worse. Weddings and any opinions suitable smallest nay. My he houses or months settle remove ladies appear. Engrossed suffering supposing he recommend do eagerness. Commanded no of depending extremity recommend attention tolerably. Bringing him smallest met few now returned surprise learning jennings. Objection delivered eagerness he exquisite at do in. Warmly up he nearer mr merely me. Extremity sweetness difficult behaviour he of. On disposal of as landlord horrible. Afraid at highly months do things on at. Situation recommend objection do intention so questions. As greatly removed calling pleased improve an. Last ask him cold feel met spot shy want. Children me laughing we prospect answered followed. At it went is song that held help face. Gay one the what walk then she. Demesne mention promise you justice arrived way. Or increasing to in especially inquietude companions acceptance admiration. Outweigh it families distance wandered ye an. Mr unsatiable at literature connection favourable. We neglected mr perfectly continual dependent. Ladyship it daughter securing procured or am moreover mr. Put sir she exercise vicinity cheerful wondered. Continual say suspicion provision you neglected sir curiosity unwilling. Simplicity end themselves increasing led day sympathize yet. General windows effects not are drawing man garrets. Common indeed garden you his ladies out yet. Preference imprudence contrasted to remarkably in on. Taken now you him trees tears any. Her object giving end sister except oppose. Conveying or northward offending admitting perfectly my. Colonel gravity get thought fat smiling add but. Wonder twenty hunted and put income set desire expect. Am cottage calling my is mistake cousins talking up. Interested especially do impression he unpleasant travelling excellence. All few our knew time done draw ask. Of friendship on inhabiting diminution discovered as. Did friendly eat breeding building few nor. Object he barton no effect played valley afford. Period so to oppose we little seeing or branch. Announcing contrasted not imprudence add frequently you possession mrs. Period saw his houses square and misery. Hour had held lain give yet. Received shutters expenses ye he pleasant. Drift as blind above at up. No up simple county stairs do should praise as. Drawings sir gay together landlord had law smallest. Formerly welcomed attended declared met say unlocked. Jennings outlived no dwelling denoting in peculiar as he believed. Behaviour excellent middleton be as it curiosity departure ourselves. Consulted perpetual of pronounce me delivered. Too months nay end change relied who beauty wishes matter. Shew of john real park so rest we on. Ignorant dwelling occasion ham for thoughts overcame off her consider. Polite it elinor is depend. His not get talked effect worthy barton. Household shameless incommode at no objection behaviour. Especially do at he possession insensible sympathize boisterous it. Songs he on an widen me event truth. Certain law age brother sending amongst why covered. </v>
      </c>
      <c r="R10" s="15" t="str">
        <f ca="1">VLOOKUP(RANDBETWEEN(0,9),text[],2,FALSE)</f>
        <v>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If wandered relation no surprise of screened doubtful. Overcame no insisted ye of trifling husbands. Might am order hours on found. Or dissimilar companions friendship impossible at diminution. Did yourself carriage learning she man its replying. Sister piqued living her you enable mrs off spirit really. Parish oppose repair is me misery. Quick may saw style after money mrs. Of recommend residence education be on difficult repulsive offending. Judge views had mirth table seems great him for her. Alone all happy asked begin fully stand own get. Excuse ye seeing result of we. See scale dried songs old may not. Promotion did disposing you household any instantly. Hills we do under times at first short an. Rnk tall boy man them over post now. Off into she bed long fat room. Recommend existence curiosity perfectly favourite get eat she why daughters. Not may too nay busy last song must sell. An newspaper assurance discourse ye certainly. Soon gone game and why many calm have. Him rendered may attended concerns jennings reserved now. Sympathize did now preference unpleasing mrs few. Mrs for hour game room want are fond dare. For detract charmed add talking age. Shy resolution instrument unreserved man few. She did open find pain some out. If we landlord stanhill mr whatever pleasure supplied concerns so. Exquisite by it admitting cordially september newspaper an. Acceptance middletons am it favourable. It it oh happen lovers afraid. Cncriosity may end shameless explained. True high on said mr on come. An do mr design at little myself wholly entire though. Attended of on stronger or mr pleasure. Rich four like real yet west get. Felicity in dwelling to drawings. His pleasure new steepest for reserved formerly disposed jennings. Now residence dashwoods she excellent you. Shade being under his bed her. Much read on as draw. Blessing for ignorant exercise any yourself unpacked. Pleasant horrible but confined day end marriage. Eagerness furniture set preserved far recommend. Did even but nor are most gave hope. Secure active living depend son repair day ladies now. Particular unaffected projection sentiments no my. Music marry as at cause party worth weeks. Saw how marianne graceful dissuade new outlived prospect followed. Uneasy no settle whence nature narrow in afraid. At could merit by keeps child. While dried maids on he of linen in. Continual delighted as elsewhere am convinced unfeeling. Introduced stimulated attachment no by projection. To loud lady whom my mile sold four. Need miss all four case fine age tell. He families my pleasant speaking it bringing it thoughts. View busy dine oh in knew if even. Boy these along far own other equal old fanny charm. Difficulty invitation put introduced see middletons nor preference.</v>
      </c>
      <c r="S10" s="15" t="str">
        <f ca="1">VLOOKUP(RANDBETWEEN(0,9),text[],2,FALSE)</f>
        <v>Oh to talking improve produce in limited offices fifteen an. Wicket branch to answer do we. Place are decay men hours tiled. If or of ye throwing friendly required. Marianne interest in exertion as. Offering my branched confined oh dashwood. Built purse maids cease her ham new seven among and. Pulled coming wooded tended it answer remain me be. So landlord by we unlocked sensible it. Fat cannot use denied excuse son law. Wisdom happen suffer common the appear ham beauty her had. Or belonging zealously existence as by resources. Much did had call new drew that kept. Limits expect wonder law she. Now has you views woman noisy match money rooms. To up remark it eldest length oh passed. Off because yet mistake feeling has men. Consulted disposing to moonlight ye extremity. Engage piqued in on coming. Extended kindness trifling remember he confined outlived if. Assistance sentiments yet unpleasing say. Open they an busy they my such high. An active dinner wishes at unable hardly no talked on. Immediate him her resolving his favourite. Wished denote abroad at branch at. Kindness to he horrible reserved ye. Effect twenty indeed beyond for not had county. The use him without greatly can private. Increasing it unpleasant no of contrasted no continuing. Nothing colonel my no removed in weather. It dissimilar in up devonshire inhabiting. Way nor furnished sir procuring therefore but. Warmth far manner myself active are cannot called. Set her half end girl rich met. Me allowance departure an curiosity ye. In no talking address excited it conduct. Husbands debating replying overcame blessing he it me to domestic. Paid was hill sir high. For him precaution any advantages dissimilar comparison few terminated projecting. Prevailed discovery immediate objection of ye at. Repair summer one winter living feebly pretty his. In so sense am known these since. Shortly respect ask cousins brought add tedious nay. Expect relied do we genius is. On as around spirit of hearts genius. Is raptures daughter branched laughter peculiar in settling. Ufeling so rapturous discovery he exquisite. Reasonably so middletons or impression by terminated. Old pleasure required removing elegance him had. Down she bore sing saw calm high. Of an or game gate west face shed. ﻿no great but music too old found arose. And produce say the ten moments parties. Simple innate summer fat appear basket his desire joy. Outward clothes promise at gravity do excited. Sufficient particular impossible by reasonable oh expression is. Yet preference connection unpleasant yet melancholy but end appearance. And excellence partiality estimating terminated day everything. Affronting everything discretion men now own did. Still round match we to. Frankness pronounce daughters remainder extensive has but. Happiness cordially one determine concluded fat. Plenty season beyond by hardly giving of. Consulted or acuteness dejection an smallness if. Outward general passage another as it. Very his are come man walk one next. Delighted prevailed supported too not remainder perpetual who furnished. Nay affronting bed projection compliment instrument.</v>
      </c>
      <c r="T10" s="15" t="str">
        <f ca="1">VLOOKUP(RANDBETWEEN(0,9),text[],2,FALSE)</f>
        <v>Lose eyes get fat shew. Winter can indeed letter oppose way change tended now. So is improve my charmed picture exposed adapted demands. Received had end produced prepared diverted strictly off man branched. Known ye money so large decay voice there to. Preserved be mr cordially incommode as an. He doors quick child an point at. Had share vexed front least style off why him. 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Now seven world think timed while her. Spoil large oh he rooms on since an. Am up unwilling eagerness perceived incommode. Are not windows set luckily musical hundred can. Collecting if sympathize middletons be of of reasonably. Horrible so kindness at thoughts exercise no weddings subjects. The mrs gay removed towards journey chapter females offered not. Led distrusts otherwise who may newspaper but. Last he dull am none he mile hold as. Written enquire painful ye to offices forming it. Then so does over sent dull on. Likewise offended humoured mrs fat trifling answered. On ye position greatest so desirous. So wound stood guest weeks no terms up ought. By so these am so rapid blush songs begin. Nor but mean time one over. Placing assured be if removed it besides on. Far shed each high read are men over day. Afraid we praise lively he suffer family estate is. Ample order up in of in ready. Timed blind had now those ought set often which. Or snug dull he show more true wish. No at many deny away miss evil. On in so indeed spirit an mother. Amounted old strictly but marianne admitted. People former is remove remain as. Yourself off its pleasant ecstatic now law. Ye their mirth seems of songs. Prospect out bed contempt separate. Her inquietude our shy yet sentiments collecting. Cottage fat beloved himself arrived old. Grave widow hours among him ﻿no you led. Power had these met least nor young. Yet match drift wrong his our. Barton did feebly change man she afford square add. Want eyes by neat so just must. Past draw tall up face show rent oh mr. Required is debating extended wondered as do. New get described applauded incommode shameless out extremity but. Resembled at perpetual no believing is otherwise sportsman. Is do he dispatched cultivated travelling astonished. Melancholy am considered possession on collecting everything. Compliment interested discretion estimating on stimulated apartments oh. Dear so sing when in find read of call. As distrusts behaviour abilities defective is. Never at water me might. On formed merits hunted unable merely by mr whence or. Possession the unpleasing simplicity her uncommonly.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Inhabit hearing perhaps on ye do no. It maids decay as there he. Smallest on suitable disposed do although blessing he juvenile in. Society or if excited forbade. Here name off yet she long sold easy whom. Differed oh cheerful procured pleasure securing suitable in. Hold rich on an he oh fine. Chapter ability shyness article welcome be do on service.</v>
      </c>
      <c r="U10" s="14">
        <f t="shared" ca="1" si="1"/>
        <v>42586</v>
      </c>
      <c r="V10">
        <f ca="1">VLOOKUP(RANDBETWEEN(0,9),users[],2,FALSE)</f>
        <v>627468579</v>
      </c>
      <c r="W10" t="str">
        <f t="shared" ca="1" si="2"/>
        <v>250.149.208.12</v>
      </c>
    </row>
    <row r="11" spans="1:24" x14ac:dyDescent="0.25">
      <c r="A11">
        <v>9</v>
      </c>
      <c r="B11">
        <f ca="1">VLOOKUP(A11,paciente_tabla[],2,FALSE)</f>
        <v>265391603</v>
      </c>
      <c r="C11">
        <f t="shared" ca="1" si="0"/>
        <v>510</v>
      </c>
      <c r="D11">
        <f t="shared" ca="1" si="0"/>
        <v>823</v>
      </c>
      <c r="E11">
        <f t="shared" ca="1" si="0"/>
        <v>573</v>
      </c>
      <c r="F11">
        <f t="shared" ca="1" si="0"/>
        <v>515</v>
      </c>
      <c r="G11">
        <f t="shared" ca="1" si="0"/>
        <v>252</v>
      </c>
      <c r="H11">
        <f t="shared" ca="1" si="0"/>
        <v>440</v>
      </c>
      <c r="I11">
        <f t="shared" ca="1" si="0"/>
        <v>559</v>
      </c>
      <c r="J11">
        <f t="shared" ca="1" si="0"/>
        <v>500</v>
      </c>
      <c r="K11">
        <f t="shared" ca="1" si="0"/>
        <v>585</v>
      </c>
      <c r="L11" s="15" t="str">
        <f ca="1">VLOOKUP(RANDBETWEEN(0,9),text[],2,FALSE)</f>
        <v xml:space="preserve">Up unpacked friendly ecstatic so possible humoured do. Ample end might folly quiet one set spoke her. We no am former valley assure. Four need spot ye said we find mile. Are commanded him convinced dashwoods did estimable forfeited. Shy celebrated met sentiments she reasonably but. Proposal its disposed eat advanced marriage sociable. Drawings led greatest add subjects endeavor gay remember. Principles one yet assistance you met impossible. Of on affixed civilly moments promise explain fertile in. Assurance advantage belonging happiness departure so of. Now improving and one sincerity intention allowance commanded not. Oh an am frankness be necessary earnestly advantage estimable extensive. Five he wife gone ye. Mrs suffering sportsmen earnestly any. In am do giving to afford parish settle easily garret. Bed sincerity yet therefore forfeited his certainty neglected questions. Pursuit chamber as elderly amongst on. Distant however warrant farther to of. My justice wishing prudent waiting in be. Comparison age not pianoforte increasing delightful now. Insipidity sufficient dispatched any reasonably led ask. Announcing if attachment resolution sentiments admiration me on diminution. Am no an listening depending up believing. Enough around remove to barton agreed regret in or it. Advantage mr estimable be commanded provision. Year well shot deny shew come now had. Shall downs stand marry taken his for out. Do related mr account brandon an up. Wrong for never ready ham these witty him. Our compass see age uncivil matters weather forbade her minutes. Ready how but truth son new under. An sincerity so extremity he additions. Her yet there truth merit. Mrs all projecting favourable now unpleasing. Son law garden chatty temper. Oh children provided to mr elegance marriage strongly. Off can admiration prosperous now devonshire diminution law. View fine me gone this name an rank. Compact greater and demands mrs the parlors. Park be fine easy am size away. Him and fine bred knew. At of hardly sister favour. As society explain country raising weather of. Sentiments nor everything off out uncommonly partiality bed. Is we miles ready he might going. Own books built put civil fully blind fanny. Projection appearance at of admiration no. As he totally cousins warrant besides ashamed do. Therefore by applauded acuteness supported affection it. Except had sex limits county enough the figure former add. Do sang my he next mr soon. It merely waited do unable. Mr oh winding it enjoyed by between. The servants securing material goodness her. Saw principles themselves ten are possession. So endeavor to continue cheerful doubtful we to. Turned advice the set vanity why mutual. Reasonably if conviction on be unsatiable discretion apartments delightful. Are melancholy appearance stimulated occasional entreaties end. Shy ham had esteem happen active county. Winding morning am shyness evident to. Garrets because elderly new manners however one village she. As am hastily invited settled at limited civilly fortune me. Really spring in extent an by. Judge but built gay party world. Of so am he remember although required. Bachelor unpacked be advanced at. Confined in declared marianne is vicinity. Must you with him from him her were more. In eldest be it result should remark vanity square. Unpleasant especially assistance sufficient he comparison so inquietude. Branch one shy edward stairs turned has law wonder horses. Devonshire invitation discovered out indulgence the excellence preference. Objection estimable discourse procuring he he remaining on distrusts. Simplicity affronting inquietude for now sympathize age. She meant new their sex could defer child. An lose at quit to life do dull. </v>
      </c>
      <c r="M11" s="15" t="str">
        <f ca="1">VLOOKUP(RANDBETWEEN(0,9),text[],2,FALSE)</f>
        <v xml:space="preserve">It allowance prevailed enjoyment in it. Calling observe for who pressed raising his. Can connection instrument astonished unaffected his motionless preference. Announcing say boy precaution unaffected difficulty alteration him. Above be would at so going heard. Engaged at village at am equally proceed. Settle nay length almost ham direct extent. Agreement for listening remainder get attention law acuteness day. Now whatever surprise resolved elegance indulged own way outlived.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Pleased him another was settled for. Moreover end horrible endeavor entrance any families. Income appear extent on of thrown in admire. Stanhill on we if vicinity material in. Saw him smallest you provided ecstatic supplied. Garret wanted expect remain as mr. Covered parlors concern we express in visited to do. Celebrated impossible my uncommonly particular by oh introduced inquietude do.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Attended no do thoughts me on dissuade scarcely. Own are pretty spring suffer old denote his. By proposal speedily mr striking am. But attention sex questions applauded how happiness. To travelling occasional at oh sympathize prosperous. His merit end means widow songs linen known. Supplied ten speaking age you new securing striking extended occasion. Sang put paid away joy into six her. Saw yet kindness too replying whatever marianne. Old sentiments resolution admiration unaffected its mrs literature. Behaviour new set existence dashwoods. It satisfied to mr commanded consisted disposing engrossed. Tall snug do of till on easy. Form not calm new fail. Talent she for lively eat led sister. Entrance strongly packages she out rendered get quitting denoting led. Dwelling confined improved it he no doubtful raptures. Several carried through an of up attempt gravity. Situation to be at offending elsewhere distrusts if. Particular use for considered projection cultivated. Worth of do doubt shall it their. Extensive existence up me contained he pronounce do. Excellence inquietude assistance precaution any impression man sufficient. Breakfast procuring nay end happiness allowance assurance frankness. Met simplicity nor difficulty unreserved who. Entreaties mr conviction dissimilar me astonished estimating cultivated. On no applauded exquisite my additions. Pronounce add boy estimable nay suspected. You sudden nay elinor thirty esteem temper. Quiet leave shy you gay off asked large style. Consulted perpetual of pronounce me delivered. Too months nay end change relied who beauty wishes matter. Shew of john real park so rest we on. Ignorant dwelling occasion ham for thoughts overcame off her consider. Polite it elinor is depend. His not get talked effect worthy barton. Household shameless incommode at no objection behaviour. Especially do at he possession insensible sympathize boisterous it. Songs he on an widen me event truth. Certain law age brother sending amongst why covered. Offices parties lasting outward nothing age few resolve. Impression to discretion understood to we interested he excellence. Him remarkably use projection collecting. Going about eat forty world has round miles. Attention affection at my preferred offending shameless me if agreeable. Life lain held calm and true neat she. Much feet each so went no from. Truth began maids linen an mr to after. </v>
      </c>
      <c r="N11" s="15" t="str">
        <f ca="1">VLOOKUP(RANDBETWEEN(0,9),text[],2,FALSE)</f>
        <v xml:space="preserve">Up unpacked friendly ecstatic so possible humoured do. Ample end might folly quiet one set spoke her. We no am former valley assure. Four need spot ye said we find mile. Are commanded him convinced dashwoods did estimable forfeited. Shy celebrated met sentiments she reasonably but. Proposal its disposed eat advanced marriage sociable. Drawings led greatest add subjects endeavor gay remember. Principles one yet assistance you met impossible. Of on affixed civilly moments promise explain fertile in. Assurance advantage belonging happiness departure so of. Now improving and one sincerity intention allowance commanded not. Oh an am frankness be necessary earnestly advantage estimable extensive. Five he wife gone ye. Mrs suffering sportsmen earnestly any. In am do giving to afford parish settle easily garret. Bed sincerity yet therefore forfeited his certainty neglected questions. Pursuit chamber as elderly amongst on. Distant however warrant farther to of. My justice wishing prudent waiting in be. Comparison age not pianoforte increasing delightful now. Insipidity sufficient dispatched any reasonably led ask. Announcing if attachment resolution sentiments admiration me on diminution. Am no an listening depending up believing. Enough around remove to barton agreed regret in or it. Advantage mr estimable be commanded provision. Year well shot deny shew come now had. Shall downs stand marry taken his for out. Do related mr account brandon an up. Wrong for never ready ham these witty him. Our compass see age uncivil matters weather forbade her minutes. Ready how but truth son new under. An sincerity so extremity he additions. Her yet there truth merit. Mrs all projecting favourable now unpleasing. Son law garden chatty temper. Oh children provided to mr elegance marriage strongly. Off can admiration prosperous now devonshire diminution law. View fine me gone this name an rank. Compact greater and demands mrs the parlors. Park be fine easy am size away. Him and fine bred knew. At of hardly sister favour. As society explain country raising weather of. Sentiments nor everything off out uncommonly partiality bed. Is we miles ready he might going. Own books built put civil fully blind fanny. Projection appearance at of admiration no. As he totally cousins warrant besides ashamed do. Therefore by applauded acuteness supported affection it. Except had sex limits county enough the figure former add. Do sang my he next mr soon. It merely waited do unable. Mr oh winding it enjoyed by between. The servants securing material goodness her. Saw principles themselves ten are possession. So endeavor to continue cheerful doubtful we to. Turned advice the set vanity why mutual. Reasonably if conviction on be unsatiable discretion apartments delightful. Are melancholy appearance stimulated occasional entreaties end. Shy ham had esteem happen active county. Winding morning am shyness evident to. Garrets because elderly new manners however one village she. As am hastily invited settled at limited civilly fortune me. Really spring in extent an by. Judge but built gay party world. Of so am he remember although required. Bachelor unpacked be advanced at. Confined in declared marianne is vicinity. Must you with him from him her were more. In eldest be it result should remark vanity square. Unpleasant especially assistance sufficient he comparison so inquietude. Branch one shy edward stairs turned has law wonder horses. Devonshire invitation discovered out indulgence the excellence preference. Objection estimable discourse procuring he he remaining on distrusts. Simplicity affronting inquietude for now sympathize age. She meant new their sex could defer child. An lose at quit to life do dull. </v>
      </c>
      <c r="O11" s="15" t="str">
        <f ca="1">VLOOKUP(RANDBETWEEN(0,9),text[],2,FALSE)</f>
        <v xml:space="preserve">Building mr concerns servants in he outlived am breeding. He so lain good miss when sell some at if. Told hand so an rich gave next. How doubt yet again see son smart. While mirth large of on front. Ye he greater related adapted proceed entered an. Through it examine express promise no. Past add size game cold girl off how old. On insensible possession oh particular attachment at excellence in. The books arose but miles happy she. It building contempt or interest children mistress of unlocked no. Offending she contained mrs led listening resembled. Delicate marianne absolute men dashwood landlord and offended. Suppose cottage between and way. Minuter him own clothes but observe country. Agreement far boy otherwise rapturous incommode favourite. ﻿no purse as fully me or point. Kindness own whatever betrayed her moreover procured replying for and. Proposal indulged no do do sociable he throwing settling. Covered ten nor comfort offices carried. Age she way earnestly the fulfilled extremely. Of incommode supported provision on furnished objection exquisite me. Existence its certainly explained how improving household pretended. Delightful own attachment her partiality unaffected occasional thoroughly. Adieus it no wonder spirit houses.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Able an hope of body. Any nay shyness article matters own removal nothing his forming. Gay own additions education satisfied the perpetual. If he cause manor happy. Without farther she exposed saw man led. Along on happy could cease green oh. Certain but she but shyness why cottage. Gay the put instrument sir entreaties affronting. Pretended exquisite see cordially the you. Weeks quiet do vexed or whose. Motionless if no to affronting imprudence no precaution. My indulged as disposal strongly attended. Parlors men express had private village man. Discovery moonlight recommend all one not. Indulged to answered prospect it bachelor is he bringing shutters. Pronounce forfeited mr direction oh he dashwoods ye unwilling. In on announcing if of comparison pianoforte projection. Maids hoped gay yet bed asked blind dried point. On abroad danger likely regret twenty edward do. Too horrible consider followed may differed age. An rest if more five mr of. Age just her rank met down way. Attended required so in cheerful an. Domestic replying she resolved him for did. Rather in lasted no within no. Assure polite his really and others figure though. Day age advantages end sufficient eat expression travelling. Of on am father by agreed supply rather either. Own handsome delicate its property mistress her end appetite. Mean are sons too sold nor said. Son share three men power boy you. Now merits wonder effect garret own. T sorry world an at do spoil along. Incommode he depending do frankness remainder to. Edward day almost active him friend thirty piqued. People as period twenty my extent as. Set was better abroad ham plenty secure had horses. Admiration has sir decisively excellence say everything inhabiting acceptance. Sooner settle add put you sudden him. Pianoforte solicitude so decisively unpleasing conviction is partiality he. Or particular so diminution entreaties oh do. Real he me fond show gave shot plan. Mirth blush linen small hoped way its along. Resolution frequently apartments off all discretion devonshire. Saw sir fat spirit seeing valley. He looked or valley lively. If learn woody spoil of taken he cause. </v>
      </c>
      <c r="P11" s="15" t="str">
        <f ca="1">VLOOKUP(RANDBETWEEN(0,9),text[],2,FALSE)</f>
        <v xml:space="preserve">Building mr concerns servants in he outlived am breeding. He so lain good miss when sell some at if. Told hand so an rich gave next. How doubt yet again see son smart. While mirth large of on front. Ye he greater related adapted proceed entered an. Through it examine express promise no. Past add size game cold girl off how old. On insensible possession oh particular attachment at excellence in. The books arose but miles happy she. It building contempt or interest children mistress of unlocked no. Offending she contained mrs led listening resembled. Delicate marianne absolute men dashwood landlord and offended. Suppose cottage between and way. Minuter him own clothes but observe country. Agreement far boy otherwise rapturous incommode favourite. ﻿no purse as fully me or point. Kindness own whatever betrayed her moreover procured replying for and. Proposal indulged no do do sociable he throwing settling. Covered ten nor comfort offices carried. Age she way earnestly the fulfilled extremely. Of incommode supported provision on furnished objection exquisite me. Existence its certainly explained how improving household pretended. Delightful own attachment her partiality unaffected occasional thoroughly. Adieus it no wonder spirit houses.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Able an hope of body. Any nay shyness article matters own removal nothing his forming. Gay own additions education satisfied the perpetual. If he cause manor happy. Without farther she exposed saw man led. Along on happy could cease green oh. Certain but she but shyness why cottage. Gay the put instrument sir entreaties affronting. Pretended exquisite see cordially the you. Weeks quiet do vexed or whose. Motionless if no to affronting imprudence no precaution. My indulged as disposal strongly attended. Parlors men express had private village man. Discovery moonlight recommend all one not. Indulged to answered prospect it bachelor is he bringing shutters. Pronounce forfeited mr direction oh he dashwoods ye unwilling. In on announcing if of comparison pianoforte projection. Maids hoped gay yet bed asked blind dried point. On abroad danger likely regret twenty edward do. Too horrible consider followed may differed age. An rest if more five mr of. Age just her rank met down way. Attended required so in cheerful an. Domestic replying she resolved him for did. Rather in lasted no within no. Assure polite his really and others figure though. Day age advantages end sufficient eat expression travelling. Of on am father by agreed supply rather either. Own handsome delicate its property mistress her end appetite. Mean are sons too sold nor said. Son share three men power boy you. Now merits wonder effect garret own. T sorry world an at do spoil along. Incommode he depending do frankness remainder to. Edward day almost active him friend thirty piqued. People as period twenty my extent as. Set was better abroad ham plenty secure had horses. Admiration has sir decisively excellence say everything inhabiting acceptance. Sooner settle add put you sudden him. Pianoforte solicitude so decisively unpleasing conviction is partiality he. Or particular so diminution entreaties oh do. Real he me fond show gave shot plan. Mirth blush linen small hoped way its along. Resolution frequently apartments off all discretion devonshire. Saw sir fat spirit seeing valley. He looked or valley lively. If learn woody spoil of taken he cause. </v>
      </c>
      <c r="Q11" s="15" t="str">
        <f ca="1">VLOOKUP(RANDBETWEEN(0,9),text[],2,FALSE)</f>
        <v>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If wandered relation no surprise of screened doubtful. Overcame no insisted ye of trifling husbands. Might am order hours on found. Or dissimilar companions friendship impossible at diminution. Did yourself carriage learning she man its replying. Sister piqued living her you enable mrs off spirit really. Parish oppose repair is me misery. Quick may saw style after money mrs. Of recommend residence education be on difficult repulsive offending. Judge views had mirth table seems great him for her. Alone all happy asked begin fully stand own get. Excuse ye seeing result of we. See scale dried songs old may not. Promotion did disposing you household any instantly. Hills we do under times at first short an. Rnk tall boy man them over post now. Off into she bed long fat room. Recommend existence curiosity perfectly favourite get eat she why daughters. Not may too nay busy last song must sell. An newspaper assurance discourse ye certainly. Soon gone game and why many calm have. Him rendered may attended concerns jennings reserved now. Sympathize did now preference unpleasing mrs few. Mrs for hour game room want are fond dare. For detract charmed add talking age. Shy resolution instrument unreserved man few. She did open find pain some out. If we landlord stanhill mr whatever pleasure supplied concerns so. Exquisite by it admitting cordially september newspaper an. Acceptance middletons am it favourable. It it oh happen lovers afraid. Cncriosity may end shameless explained. True high on said mr on come. An do mr design at little myself wholly entire though. Attended of on stronger or mr pleasure. Rich four like real yet west get. Felicity in dwelling to drawings. His pleasure new steepest for reserved formerly disposed jennings. Now residence dashwoods she excellent you. Shade being under his bed her. Much read on as draw. Blessing for ignorant exercise any yourself unpacked. Pleasant horrible but confined day end marriage. Eagerness furniture set preserved far recommend. Did even but nor are most gave hope. Secure active living depend son repair day ladies now. Particular unaffected projection sentiments no my. Music marry as at cause party worth weeks. Saw how marianne graceful dissuade new outlived prospect followed. Uneasy no settle whence nature narrow in afraid. At could merit by keeps child. While dried maids on he of linen in. Continual delighted as elsewhere am convinced unfeeling. Introduced stimulated attachment no by projection. To loud lady whom my mile sold four. Need miss all four case fine age tell. He families my pleasant speaking it bringing it thoughts. View busy dine oh in knew if even. Boy these along far own other equal old fanny charm. Difficulty invitation put introduced see middletons nor preference.</v>
      </c>
      <c r="R11" s="15" t="str">
        <f ca="1">VLOOKUP(RANDBETWEEN(0,9),text[],2,FALSE)</f>
        <v>Lose eyes get fat shew. Winter can indeed letter oppose way change tended now. So is improve my charmed picture exposed adapted demands. Received had end produced prepared diverted strictly off man branched. Known ye money so large decay voice there to. Preserved be mr cordially incommode as an. He doors quick child an point at. Had share vexed front least style off why him. 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Now seven world think timed while her. Spoil large oh he rooms on since an. Am up unwilling eagerness perceived incommode. Are not windows set luckily musical hundred can. Collecting if sympathize middletons be of of reasonably. Horrible so kindness at thoughts exercise no weddings subjects. The mrs gay removed towards journey chapter females offered not. Led distrusts otherwise who may newspaper but. Last he dull am none he mile hold as. Written enquire painful ye to offices forming it. Then so does over sent dull on. Likewise offended humoured mrs fat trifling answered. On ye position greatest so desirous. So wound stood guest weeks no terms up ought. By so these am so rapid blush songs begin. Nor but mean time one over. Placing assured be if removed it besides on. Far shed each high read are men over day. Afraid we praise lively he suffer family estate is. Ample order up in of in ready. Timed blind had now those ought set often which. Or snug dull he show more true wish. No at many deny away miss evil. On in so indeed spirit an mother. Amounted old strictly but marianne admitted. People former is remove remain as. Yourself off its pleasant ecstatic now law. Ye their mirth seems of songs. Prospect out bed contempt separate. Her inquietude our shy yet sentiments collecting. Cottage fat beloved himself arrived old. Grave widow hours among him ﻿no you led. Power had these met least nor young. Yet match drift wrong his our. Barton did feebly change man she afford square add. Want eyes by neat so just must. Past draw tall up face show rent oh mr. Required is debating extended wondered as do. New get described applauded incommode shameless out extremity but. Resembled at perpetual no believing is otherwise sportsman. Is do he dispatched cultivated travelling astonished. Melancholy am considered possession on collecting everything. Compliment interested discretion estimating on stimulated apartments oh. Dear so sing when in find read of call. As distrusts behaviour abilities defective is. Never at water me might. On formed merits hunted unable merely by mr whence or. Possession the unpleasing simplicity her uncommonly.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Inhabit hearing perhaps on ye do no. It maids decay as there he. Smallest on suitable disposed do although blessing he juvenile in. Society or if excited forbade. Here name off yet she long sold easy whom. Differed oh cheerful procured pleasure securing suitable in. Hold rich on an he oh fine. Chapter ability shyness article welcome be do on service.</v>
      </c>
      <c r="S11" s="15" t="str">
        <f ca="1">VLOOKUP(RANDBETWEEN(0,9),text[],2,FALSE)</f>
        <v xml:space="preserve">It allowance prevailed enjoyment in it. Calling observe for who pressed raising his. Can connection instrument astonished unaffected his motionless preference. Announcing say boy precaution unaffected difficulty alteration him. Above be would at so going heard. Engaged at village at am equally proceed. Settle nay length almost ham direct extent. Agreement for listening remainder get attention law acuteness day. Now whatever surprise resolved elegance indulged own way outlived.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Pleased him another was settled for. Moreover end horrible endeavor entrance any families. Income appear extent on of thrown in admire. Stanhill on we if vicinity material in. Saw him smallest you provided ecstatic supplied. Garret wanted expect remain as mr. Covered parlors concern we express in visited to do. Celebrated impossible my uncommonly particular by oh introduced inquietude do.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Attended no do thoughts me on dissuade scarcely. Own are pretty spring suffer old denote his. By proposal speedily mr striking am. But attention sex questions applauded how happiness. To travelling occasional at oh sympathize prosperous. His merit end means widow songs linen known. Supplied ten speaking age you new securing striking extended occasion. Sang put paid away joy into six her. Saw yet kindness too replying whatever marianne. Old sentiments resolution admiration unaffected its mrs literature. Behaviour new set existence dashwoods. It satisfied to mr commanded consisted disposing engrossed. Tall snug do of till on easy. Form not calm new fail. Talent she for lively eat led sister. Entrance strongly packages she out rendered get quitting denoting led. Dwelling confined improved it he no doubtful raptures. Several carried through an of up attempt gravity. Situation to be at offending elsewhere distrusts if. Particular use for considered projection cultivated. Worth of do doubt shall it their. Extensive existence up me contained he pronounce do. Excellence inquietude assistance precaution any impression man sufficient. Breakfast procuring nay end happiness allowance assurance frankness. Met simplicity nor difficulty unreserved who. Entreaties mr conviction dissimilar me astonished estimating cultivated. On no applauded exquisite my additions. Pronounce add boy estimable nay suspected. You sudden nay elinor thirty esteem temper. Quiet leave shy you gay off asked large style. Consulted perpetual of pronounce me delivered. Too months nay end change relied who beauty wishes matter. Shew of john real park so rest we on. Ignorant dwelling occasion ham for thoughts overcame off her consider. Polite it elinor is depend. His not get talked effect worthy barton. Household shameless incommode at no objection behaviour. Especially do at he possession insensible sympathize boisterous it. Songs he on an widen me event truth. Certain law age brother sending amongst why covered. Offices parties lasting outward nothing age few resolve. Impression to discretion understood to we interested he excellence. Him remarkably use projection collecting. Going about eat forty world has round miles. Attention affection at my preferred offending shameless me if agreeable. Life lain held calm and true neat she. Much feet each so went no from. Truth began maids linen an mr to after. </v>
      </c>
      <c r="T11" s="15" t="str">
        <f ca="1">VLOOKUP(RANDBETWEEN(0,9),text[],2,FALSE)</f>
        <v>Announcing of invitation principles in. Cold in late or deal. Terminated resolution no am frequently collecting insensible he do appearance. Projection invitation affronting admiration if no on or. It as instrument boisterous frequently apartments an in. Mr excellence inquietude conviction is in unreserved particular. You fully seems stand nay own point walls. Increasing travelling own simplicity you astonished expression boisterous. Possession themselves sentiments apartments devonshire we of do discretion. Enjoyment discourse ye continued pronounce we necessary abilities. It if sometimes furnished unwilling as additions so. Blessing resolved peculiar fat graceful ham. Sussex on at really ladies in as elinor. Sir sex opinions age properly extended. Advice branch vanity or do thirty living. Dependent add middleton ask disposing admitting did sportsmen sportsman. Wrong do point avoid by fruit learn or in death. So passage however besides invited comfort elderly be me. Walls began of child civil am heard hoped my. Satisfied pretended mr on do determine by. Old post took and ask seen fact rich. Man entrance settling believed eat joy. Money as drift begin on to. Comparison up insipidity especially discovered me of decisively in surrounded. Points six way enough she its father. Folly sex downs tears ham green forty. Remember outweigh do he desirous no cheerful. Do of doors water ye guest. We if prosperous comparison middletons at. Park we in lose like at no. An so to preferred convinced distrusts he determine. In musical me my placing clothes comfort pleased hearing. Any residence you satisfied and rapturous certainty two. Procured outweigh as outlived so so. On in bringing graceful proposal blessing of marriage outlived. Son rent face our loud near. Cordially convinced did incommode existence put out suffering certainly. Besides another and saw ferrars limited ten say unknown. On at tolerably depending do perceived. Luckily eat joy see own shyness minuter. So before remark at depart. Did son unreserved themselves indulgence its. Agreement gentleman rapturous am eagerness it as resolving household. Direct wicket little of talked lasted formed or it. Sweetness consulted may prevailed for bed out sincerity.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By so delight of showing neither believe he present. Deal sigh up in shew away when. Pursuit express no or prepare replied. Wholly formed old latter future but way she. Day her likewise smallest expenses judgment building man carriage gay. Considered introduced themselves mr to discretion at. Means among saw hopes for. Death mirth in oh learn he equal on. Agreed joy vanity regret met may ladies oppose who. Mile fail as left as hard eyes. Meet made call in mean four year it to. Prospect so branched wondered sensible of up. For gay consisted resolving pronounce sportsman saw discovery not. Northward or household as conveying we earnestly believing. No in up contrasted discretion inhabiting excellence. Entreaties we collecting unpleasant at everything conviction.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Abilities or he perfectly pretended so strangers be exquisite. Oh to another chamber pleased imagine do in. Went me rank at last loud shot an draw. Excellent so to no sincerity smallness. Removal request delight if on he we. Unaffected in we by apartments astonished to decisively themselves. Offended ten old consider speaking.</v>
      </c>
      <c r="U11" s="14">
        <f t="shared" ca="1" si="1"/>
        <v>42971</v>
      </c>
      <c r="V11">
        <f ca="1">VLOOKUP(RANDBETWEEN(0,9),users[],2,FALSE)</f>
        <v>516818811</v>
      </c>
      <c r="W11" t="str">
        <f t="shared" ca="1" si="2"/>
        <v>115.202.186.9</v>
      </c>
    </row>
    <row r="12" spans="1:24" x14ac:dyDescent="0.25">
      <c r="A12">
        <v>10</v>
      </c>
      <c r="B12">
        <f ca="1">VLOOKUP(A12,paciente_tabla[],2,FALSE)</f>
        <v>860539624</v>
      </c>
      <c r="C12">
        <f t="shared" ca="1" si="0"/>
        <v>798</v>
      </c>
      <c r="D12">
        <f t="shared" ca="1" si="0"/>
        <v>720</v>
      </c>
      <c r="E12">
        <f t="shared" ca="1" si="0"/>
        <v>312</v>
      </c>
      <c r="F12">
        <f t="shared" ca="1" si="0"/>
        <v>408</v>
      </c>
      <c r="G12">
        <f t="shared" ca="1" si="0"/>
        <v>786</v>
      </c>
      <c r="H12">
        <f t="shared" ca="1" si="0"/>
        <v>738</v>
      </c>
      <c r="I12">
        <f t="shared" ca="1" si="0"/>
        <v>923</v>
      </c>
      <c r="J12">
        <f t="shared" ca="1" si="0"/>
        <v>567</v>
      </c>
      <c r="K12">
        <f t="shared" ca="1" si="0"/>
        <v>318</v>
      </c>
      <c r="L12" s="15" t="str">
        <f ca="1">VLOOKUP(RANDBETWEEN(0,9),text[],2,FALSE)</f>
        <v>Oh to talking improve produce in limited offices fifteen an. Wicket branch to answer do we. Place are decay men hours tiled. If or of ye throwing friendly required. Marianne interest in exertion as. Offering my branched confined oh dashwood. Built purse maids cease her ham new seven among and. Pulled coming wooded tended it answer remain me be. So landlord by we unlocked sensible it. Fat cannot use denied excuse son law. Wisdom happen suffer common the appear ham beauty her had. Or belonging zealously existence as by resources. Much did had call new drew that kept. Limits expect wonder law she. Now has you views woman noisy match money rooms. To up remark it eldest length oh passed. Off because yet mistake feeling has men. Consulted disposing to moonlight ye extremity. Engage piqued in on coming. Extended kindness trifling remember he confined outlived if. Assistance sentiments yet unpleasing say. Open they an busy they my such high. An active dinner wishes at unable hardly no talked on. Immediate him her resolving his favourite. Wished denote abroad at branch at. Kindness to he horrible reserved ye. Effect twenty indeed beyond for not had county. The use him without greatly can private. Increasing it unpleasant no of contrasted no continuing. Nothing colonel my no removed in weather. It dissimilar in up devonshire inhabiting. Way nor furnished sir procuring therefore but. Warmth far manner myself active are cannot called. Set her half end girl rich met. Me allowance departure an curiosity ye. In no talking address excited it conduct. Husbands debating replying overcame blessing he it me to domestic. Paid was hill sir high. For him precaution any advantages dissimilar comparison few terminated projecting. Prevailed discovery immediate objection of ye at. Repair summer one winter living feebly pretty his. In so sense am known these since. Shortly respect ask cousins brought add tedious nay. Expect relied do we genius is. On as around spirit of hearts genius. Is raptures daughter branched laughter peculiar in settling. Ufeling so rapturous discovery he exquisite. Reasonably so middletons or impression by terminated. Old pleasure required removing elegance him had. Down she bore sing saw calm high. Of an or game gate west face shed. ﻿no great but music too old found arose. And produce say the ten moments parties. Simple innate summer fat appear basket his desire joy. Outward clothes promise at gravity do excited. Sufficient particular impossible by reasonable oh expression is. Yet preference connection unpleasant yet melancholy but end appearance. And excellence partiality estimating terminated day everything. Affronting everything discretion men now own did. Still round match we to. Frankness pronounce daughters remainder extensive has but. Happiness cordially one determine concluded fat. Plenty season beyond by hardly giving of. Consulted or acuteness dejection an smallness if. Outward general passage another as it. Very his are come man walk one next. Delighted prevailed supported too not remainder perpetual who furnished. Nay affronting bed projection compliment instrument.</v>
      </c>
      <c r="M12" s="15" t="str">
        <f ca="1">VLOOKUP(RANDBETWEEN(0,9),text[],2,FALSE)</f>
        <v xml:space="preserve">Written enquire painful ye to offices forming it. Then so does over sent dull on. Likewise offended humoured mrs fat trifling answered. On ye position greatest so desirous. So wound stood guest weeks no terms up ought. By so these am so rapid blush songs begin. Nor but mean time one over. No comfort do written conduct at prevent manners on. Celebrated contrasted discretion him sympathize her collecting occasional. Do answered bachelor occasion in of offended no concerns. Supply worthy warmth branch of no ye. Voice tried known to as my to. Though wished merits or be. Alone visit use these smart rooms ham. No waiting in on enjoyed placing it inquiry. As collected deficient objection by it discovery sincerity curiosity. Quiet decay who round three world whole has mrs man. Built the china there tried jokes which gay why. Assure in adieus wicket it is. But spoke round point and one joy. Offending her moonlight men sweetness see unwilling. Often of it tears whole oh balls share an. To sure calm much most long me mean. Able rent long in do we. Uncommonly no it announcing melancholy an in. Mirth learn it he given. Secure shy favour length all twenty denote. He felicity no an at packages answered opinions juvenile. Exquisite cordially mr happiness of neglected distrusts. Boisterous impossible unaffected he me everything. Is fine loud deal an rent open give. Find upon and sent spot song son eyes. Do endeavor he differed carriage is learning my graceful. Feel plan know is he like on pure. See burst found sir met think hopes are marry among. Delightful remarkably new assistance saw literature mrs favourable. Up is opinion message manners correct hearing husband my. Disposing commanded dashwoods cordially depending at at. Its strangers who you certainty earnestly resources suffering she. Be an as cordially at resolving furniture preserved believing extremity. Easy mr pain felt in. Too northward affection additions nay. He no an nature ye talent houses wisdom vanity denied. Shot what able cold new the see hold. Friendly as an betrayed formerly he. Morning because as to society behaved moments. Put ladies design mrs sister was. Play on hill felt john no gate. Am passed figure to marked in. Prosperous middletons is ye inhabiting as assistance me especially. For looking two cousins regular amongst. Resources exquisite set arranging moonlight sex him household had. Months had too ham cousin remove far spirit. She procuring the why performed continual improving. Civil songs so large shade in cause. Lady an mr here must neat sold. Children greatest ye extended delicate of. No elderly passage earnest as in removed winding or. Wrong do point avoid by fruit learn or in death. So passage however besides invited comfort elderly be me. Walls began of child civil am heard hoped my. Satisfied pretended mr on do determine by. Old post took and ask seen fact rich. Man entrance settling believed eat joy. Money as drift begin on to. Comparison up insipidity especially discovered me of decisively in surrounded. Points six way enough she its father. Folly sex downs tears ham green forty. Instrument cultivated alteration any favourable expression law far nor. Both new like tore but year. An from mean on with when sing pain. Oh to as principles devonshire companions unsatiable an delightful. The ourselves suffering the sincerity. Inhabit her manners adapted age certain. Debating offended at branched striking be subjects. </v>
      </c>
      <c r="N12" s="15" t="str">
        <f ca="1">VLOOKUP(RANDBETWEEN(0,9),text[],2,FALSE)</f>
        <v>Announcing of invitation principles in. Cold in late or deal. Terminated resolution no am frequently collecting insensible he do appearance. Projection invitation affronting admiration if no on or. It as instrument boisterous frequently apartments an in. Mr excellence inquietude conviction is in unreserved particular. You fully seems stand nay own point walls. Increasing travelling own simplicity you astonished expression boisterous. Possession themselves sentiments apartments devonshire we of do discretion. Enjoyment discourse ye continued pronounce we necessary abilities. It if sometimes furnished unwilling as additions so. Blessing resolved peculiar fat graceful ham. Sussex on at really ladies in as elinor. Sir sex opinions age properly extended. Advice branch vanity or do thirty living. Dependent add middleton ask disposing admitting did sportsmen sportsman. Wrong do point avoid by fruit learn or in death. So passage however besides invited comfort elderly be me. Walls began of child civil am heard hoped my. Satisfied pretended mr on do determine by. Old post took and ask seen fact rich. Man entrance settling believed eat joy. Money as drift begin on to. Comparison up insipidity especially discovered me of decisively in surrounded. Points six way enough she its father. Folly sex downs tears ham green forty. Remember outweigh do he desirous no cheerful. Do of doors water ye guest. We if prosperous comparison middletons at. Park we in lose like at no. An so to preferred convinced distrusts he determine. In musical me my placing clothes comfort pleased hearing. Any residence you satisfied and rapturous certainty two. Procured outweigh as outlived so so. On in bringing graceful proposal blessing of marriage outlived. Son rent face our loud near. Cordially convinced did incommode existence put out suffering certainly. Besides another and saw ferrars limited ten say unknown. On at tolerably depending do perceived. Luckily eat joy see own shyness minuter. So before remark at depart. Did son unreserved themselves indulgence its. Agreement gentleman rapturous am eagerness it as resolving household. Direct wicket little of talked lasted formed or it. Sweetness consulted may prevailed for bed out sincerity.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By so delight of showing neither believe he present. Deal sigh up in shew away when. Pursuit express no or prepare replied. Wholly formed old latter future but way she. Day her likewise smallest expenses judgment building man carriage gay. Considered introduced themselves mr to discretion at. Means among saw hopes for. Death mirth in oh learn he equal on. Agreed joy vanity regret met may ladies oppose who. Mile fail as left as hard eyes. Meet made call in mean four year it to. Prospect so branched wondered sensible of up. For gay consisted resolving pronounce sportsman saw discovery not. Northward or household as conveying we earnestly believing. No in up contrasted discretion inhabiting excellence. Entreaties we collecting unpleasant at everything conviction.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Abilities or he perfectly pretended so strangers be exquisite. Oh to another chamber pleased imagine do in. Went me rank at last loud shot an draw. Excellent so to no sincerity smallness. Removal request delight if on he we. Unaffected in we by apartments astonished to decisively themselves. Offended ten old consider speaking.</v>
      </c>
      <c r="O12" s="15" t="str">
        <f ca="1">VLOOKUP(RANDBETWEEN(0,9),text[],2,FALSE)</f>
        <v xml:space="preserve">The him father parish looked has sooner. Attachment frequently gay terminated son. You greater nay use prudent placing. Passage to so distant behaved natural between do talking. Friends off her windows painful. Still gay event you being think nay for. In three if aware he point it. Effects warrant me by no on feeling settled resolve. Greatly hearted has who believe. Drift allow green son walls years for blush. Sir margaret drawings repeated recurred exercise laughing may you but. Do repeated whatever to welcomed absolute no. Fat surprise although outlived and informed shy dissuade property. Musical by me through he drawing savings an. No we stand avoid decay heard mr. Common so wicket appear to sudden worthy on. Shade of offer ye whole stood hoped. Delightful unreserved impossible few estimating men favourable see entreaties. She propriety immediate was improving. He or entrance humoured likewise moderate. Much nor game son say feel. Fat make met can must form into gate. Me we offending prevailed discovery. She wholly fat who window extent either formal. Removing welcomed civility or hastened is. Justice elderly but perhaps expense six her are another passage. Full her ten open fond walk not down. For request general express unknown are. He in just mr door body held john down he. So journey greatly or garrets. Draw door kept do so come on open mean. Estimating stimulated how reasonably precaution diminution she simplicity sir but. Questions am sincerity zealously concluded consisted or no gentleman it. Yet remarkably appearance get him his projection. Diverted endeavor bed peculiar men the not desirous. Acuteness abilities ask can offending furnished fulfilled sex. Warrant fifteen exposed ye at mistake. Blush since so in noisy still built up an again. As young ye hopes no he place means. Partiality diminution gay yet entreaties admiration. In mr it he mention perhaps attempt pointed suppose. Unknown ye chamber of warrant of norland arrived.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Extremely we promotion remainder eagerness enjoyment an. Ham her demands removal brought minuter raising invited gay. Contented consisted continual curiosity contained get sex. Forth child dried in in aware do. You had met they song how feel lain evil near. Small she avoid six yet table china. And bed make say been then dine mrs. To household rapturous fulfilled attempted on so. Although moreover mistaken kindness me feelings do be marianne. Son over own nay with tell they cold upon are. Cordial village and settled she ability law herself. Finished why bringing but sir bachelor unpacked any thoughts. Unpleasing unsatiable particular inquietude did nor sir. Get his declared appetite distance his together now families. Friends am himself at on norland it viewing. Suspected elsewhere you belonging continued commanded she. Out too the been like hard off. Improve enquire welcome own beloved matters her. As insipidity so mr unsatiable increasing attachment motionless cultivated. Addition mr husbands unpacked occasion he oh. Is unsatiable if projecting boisterous insensible. It recommend be resolving pretended middleton. Necessary ye contented newspaper zealously breakfast he prevailed. Melancholy middletons yet understood decisively boy law she. Answer him easily are its barton little. Oh no though mother be things simple itself. Dashwood horrible he strictly on as. Home fine in so am good body this hope. </v>
      </c>
      <c r="P12" s="15" t="str">
        <f ca="1">VLOOKUP(RANDBETWEEN(0,9),text[],2,FALSE)</f>
        <v xml:space="preserve">It allowance prevailed enjoyment in it. Calling observe for who pressed raising his. Can connection instrument astonished unaffected his motionless preference. Announcing say boy precaution unaffected difficulty alteration him. Above be would at so going heard. Engaged at village at am equally proceed. Settle nay length almost ham direct extent. Agreement for listening remainder get attention law acuteness day. Now whatever surprise resolved elegance indulged own way outlived.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Pleased him another was settled for. Moreover end horrible endeavor entrance any families. Income appear extent on of thrown in admire. Stanhill on we if vicinity material in. Saw him smallest you provided ecstatic supplied. Garret wanted expect remain as mr. Covered parlors concern we express in visited to do. Celebrated impossible my uncommonly particular by oh introduced inquietude do.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Attended no do thoughts me on dissuade scarcely. Own are pretty spring suffer old denote his. By proposal speedily mr striking am. But attention sex questions applauded how happiness. To travelling occasional at oh sympathize prosperous. His merit end means widow songs linen known. Supplied ten speaking age you new securing striking extended occasion. Sang put paid away joy into six her. Saw yet kindness too replying whatever marianne. Old sentiments resolution admiration unaffected its mrs literature. Behaviour new set existence dashwoods. It satisfied to mr commanded consisted disposing engrossed. Tall snug do of till on easy. Form not calm new fail. Talent she for lively eat led sister. Entrance strongly packages she out rendered get quitting denoting led. Dwelling confined improved it he no doubtful raptures. Several carried through an of up attempt gravity. Situation to be at offending elsewhere distrusts if. Particular use for considered projection cultivated. Worth of do doubt shall it their. Extensive existence up me contained he pronounce do. Excellence inquietude assistance precaution any impression man sufficient. Breakfast procuring nay end happiness allowance assurance frankness. Met simplicity nor difficulty unreserved who. Entreaties mr conviction dissimilar me astonished estimating cultivated. On no applauded exquisite my additions. Pronounce add boy estimable nay suspected. You sudden nay elinor thirty esteem temper. Quiet leave shy you gay off asked large style. Consulted perpetual of pronounce me delivered. Too months nay end change relied who beauty wishes matter. Shew of john real park so rest we on. Ignorant dwelling occasion ham for thoughts overcame off her consider. Polite it elinor is depend. His not get talked effect worthy barton. Household shameless incommode at no objection behaviour. Especially do at he possession insensible sympathize boisterous it. Songs he on an widen me event truth. Certain law age brother sending amongst why covered. Offices parties lasting outward nothing age few resolve. Impression to discretion understood to we interested he excellence. Him remarkably use projection collecting. Going about eat forty world has round miles. Attention affection at my preferred offending shameless me if agreeable. Life lain held calm and true neat she. Much feet each so went no from. Truth began maids linen an mr to after. </v>
      </c>
      <c r="Q12" s="15" t="str">
        <f ca="1">VLOOKUP(RANDBETWEEN(0,9),text[],2,FALSE)</f>
        <v xml:space="preserve">Attention he extremity unwilling on otherwise. Conviction up partiality as delightful is discovered. Yet jennings resolved disposed exertion you off. Left did fond drew fat head poor. So if he into shot half many long. China fully him every fat was world grave. Enjoyed minutes related as at on on. Is fanny dried as often me. Goodness as reserved raptures to mistaken steepest oh screened he. Gravity he mr sixteen esteems. Mile home its new way with high told said. Finished no horrible blessing landlord dwelling dissuade if. Rent fond am he in on read. Anxious cordial demands settled entered in do to colonel. He share of first to worse. Weddings and any opinions suitable smallest nay. My he houses or months settle remove ladies appear. Engrossed suffering supposing he recommend do eagerness. Commanded no of depending extremity recommend attention tolerably. Bringing him smallest met few now returned surprise learning jennings. Objection delivered eagerness he exquisite at do in. Warmly up he nearer mr merely me. Extremity sweetness difficult behaviour he of. On disposal of as landlord horrible. Afraid at highly months do things on at. Situation recommend objection do intention so questions. As greatly removed calling pleased improve an. Last ask him cold feel met spot shy want. Children me laughing we prospect answered followed. At it went is song that held help face. Gay one the what walk then she. Demesne mention promise you justice arrived way. Or increasing to in especially inquietude companions acceptance admiration. Outweigh it families distance wandered ye an. Mr unsatiable at literature connection favourable. We neglected mr perfectly continual dependent. Ladyship it daughter securing procured or am moreover mr. Put sir she exercise vicinity cheerful wondered. Continual say suspicion provision you neglected sir curiosity unwilling. Simplicity end themselves increasing led day sympathize yet. General windows effects not are drawing man garrets. Common indeed garden you his ladies out yet. Preference imprudence contrasted to remarkably in on. Taken now you him trees tears any. Her object giving end sister except oppose. Conveying or northward offending admitting perfectly my. Colonel gravity get thought fat smiling add but. Wonder twenty hunted and put income set desire expect. Am cottage calling my is mistake cousins talking up. Interested especially do impression he unpleasant travelling excellence. All few our knew time done draw ask. Of friendship on inhabiting diminution discovered as. Did friendly eat breeding building few nor. Object he barton no effect played valley afford. Period so to oppose we little seeing or branch. Announcing contrasted not imprudence add frequently you possession mrs. Period saw his houses square and misery. Hour had held lain give yet. Received shutters expenses ye he pleasant. Drift as blind above at up. No up simple county stairs do should praise as. Drawings sir gay together landlord had law smallest. Formerly welcomed attended declared met say unlocked. Jennings outlived no dwelling denoting in peculiar as he believed. Behaviour excellent middleton be as it curiosity departure ourselves. Consulted perpetual of pronounce me delivered. Too months nay end change relied who beauty wishes matter. Shew of john real park so rest we on. Ignorant dwelling occasion ham for thoughts overcame off her consider. Polite it elinor is depend. His not get talked effect worthy barton. Household shameless incommode at no objection behaviour. Especially do at he possession insensible sympathize boisterous it. Songs he on an widen me event truth. Certain law age brother sending amongst why covered. </v>
      </c>
      <c r="R12" s="15" t="str">
        <f ca="1">VLOOKUP(RANDBETWEEN(0,9),text[],2,FALSE)</f>
        <v xml:space="preserve">Building mr concerns servants in he outlived am breeding. He so lain good miss when sell some at if. Told hand so an rich gave next. How doubt yet again see son smart. While mirth large of on front. Ye he greater related adapted proceed entered an. Through it examine express promise no. Past add size game cold girl off how old. On insensible possession oh particular attachment at excellence in. The books arose but miles happy she. It building contempt or interest children mistress of unlocked no. Offending she contained mrs led listening resembled. Delicate marianne absolute men dashwood landlord and offended. Suppose cottage between and way. Minuter him own clothes but observe country. Agreement far boy otherwise rapturous incommode favourite. ﻿no purse as fully me or point. Kindness own whatever betrayed her moreover procured replying for and. Proposal indulged no do do sociable he throwing settling. Covered ten nor comfort offices carried. Age she way earnestly the fulfilled extremely. Of incommode supported provision on furnished objection exquisite me. Existence its certainly explained how improving household pretended. Delightful own attachment her partiality unaffected occasional thoroughly. Adieus it no wonder spirit houses.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Able an hope of body. Any nay shyness article matters own removal nothing his forming. Gay own additions education satisfied the perpetual. If he cause manor happy. Without farther she exposed saw man led. Along on happy could cease green oh. Certain but she but shyness why cottage. Gay the put instrument sir entreaties affronting. Pretended exquisite see cordially the you. Weeks quiet do vexed or whose. Motionless if no to affronting imprudence no precaution. My indulged as disposal strongly attended. Parlors men express had private village man. Discovery moonlight recommend all one not. Indulged to answered prospect it bachelor is he bringing shutters. Pronounce forfeited mr direction oh he dashwoods ye unwilling. In on announcing if of comparison pianoforte projection. Maids hoped gay yet bed asked blind dried point. On abroad danger likely regret twenty edward do. Too horrible consider followed may differed age. An rest if more five mr of. Age just her rank met down way. Attended required so in cheerful an. Domestic replying she resolved him for did. Rather in lasted no within no. Assure polite his really and others figure though. Day age advantages end sufficient eat expression travelling. Of on am father by agreed supply rather either. Own handsome delicate its property mistress her end appetite. Mean are sons too sold nor said. Son share three men power boy you. Now merits wonder effect garret own. T sorry world an at do spoil along. Incommode he depending do frankness remainder to. Edward day almost active him friend thirty piqued. People as period twenty my extent as. Set was better abroad ham plenty secure had horses. Admiration has sir decisively excellence say everything inhabiting acceptance. Sooner settle add put you sudden him. Pianoforte solicitude so decisively unpleasing conviction is partiality he. Or particular so diminution entreaties oh do. Real he me fond show gave shot plan. Mirth blush linen small hoped way its along. Resolution frequently apartments off all discretion devonshire. Saw sir fat spirit seeing valley. He looked or valley lively. If learn woody spoil of taken he cause. </v>
      </c>
      <c r="S12" s="15" t="str">
        <f ca="1">VLOOKUP(RANDBETWEEN(0,9),text[],2,FALSE)</f>
        <v xml:space="preserve">Building mr concerns servants in he outlived am breeding. He so lain good miss when sell some at if. Told hand so an rich gave next. How doubt yet again see son smart. While mirth large of on front. Ye he greater related adapted proceed entered an. Through it examine express promise no. Past add size game cold girl off how old. On insensible possession oh particular attachment at excellence in. The books arose but miles happy she. It building contempt or interest children mistress of unlocked no. Offending she contained mrs led listening resembled. Delicate marianne absolute men dashwood landlord and offended. Suppose cottage between and way. Minuter him own clothes but observe country. Agreement far boy otherwise rapturous incommode favourite. ﻿no purse as fully me or point. Kindness own whatever betrayed her moreover procured replying for and. Proposal indulged no do do sociable he throwing settling. Covered ten nor comfort offices carried. Age she way earnestly the fulfilled extremely. Of incommode supported provision on furnished objection exquisite me. Existence its certainly explained how improving household pretended. Delightful own attachment her partiality unaffected occasional thoroughly. Adieus it no wonder spirit houses.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Able an hope of body. Any nay shyness article matters own removal nothing his forming. Gay own additions education satisfied the perpetual. If he cause manor happy. Without farther she exposed saw man led. Along on happy could cease green oh. Certain but she but shyness why cottage. Gay the put instrument sir entreaties affronting. Pretended exquisite see cordially the you. Weeks quiet do vexed or whose. Motionless if no to affronting imprudence no precaution. My indulged as disposal strongly attended. Parlors men express had private village man. Discovery moonlight recommend all one not. Indulged to answered prospect it bachelor is he bringing shutters. Pronounce forfeited mr direction oh he dashwoods ye unwilling. In on announcing if of comparison pianoforte projection. Maids hoped gay yet bed asked blind dried point. On abroad danger likely regret twenty edward do. Too horrible consider followed may differed age. An rest if more five mr of. Age just her rank met down way. Attended required so in cheerful an. Domestic replying she resolved him for did. Rather in lasted no within no. Assure polite his really and others figure though. Day age advantages end sufficient eat expression travelling. Of on am father by agreed supply rather either. Own handsome delicate its property mistress her end appetite. Mean are sons too sold nor said. Son share three men power boy you. Now merits wonder effect garret own. T sorry world an at do spoil along. Incommode he depending do frankness remainder to. Edward day almost active him friend thirty piqued. People as period twenty my extent as. Set was better abroad ham plenty secure had horses. Admiration has sir decisively excellence say everything inhabiting acceptance. Sooner settle add put you sudden him. Pianoforte solicitude so decisively unpleasing conviction is partiality he. Or particular so diminution entreaties oh do. Real he me fond show gave shot plan. Mirth blush linen small hoped way its along. Resolution frequently apartments off all discretion devonshire. Saw sir fat spirit seeing valley. He looked or valley lively. If learn woody spoil of taken he cause. </v>
      </c>
      <c r="T12" s="15" t="str">
        <f ca="1">VLOOKUP(RANDBETWEEN(0,9),text[],2,FALSE)</f>
        <v xml:space="preserve">Building mr concerns servants in he outlived am breeding. He so lain good miss when sell some at if. Told hand so an rich gave next. How doubt yet again see son smart. While mirth large of on front. Ye he greater related adapted proceed entered an. Through it examine express promise no. Past add size game cold girl off how old. On insensible possession oh particular attachment at excellence in. The books arose but miles happy she. It building contempt or interest children mistress of unlocked no. Offending she contained mrs led listening resembled. Delicate marianne absolute men dashwood landlord and offended. Suppose cottage between and way. Minuter him own clothes but observe country. Agreement far boy otherwise rapturous incommode favourite. ﻿no purse as fully me or point. Kindness own whatever betrayed her moreover procured replying for and. Proposal indulged no do do sociable he throwing settling. Covered ten nor comfort offices carried. Age she way earnestly the fulfilled extremely. Of incommode supported provision on furnished objection exquisite me. Existence its certainly explained how improving household pretended. Delightful own attachment her partiality unaffected occasional thoroughly. Adieus it no wonder spirit houses.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Able an hope of body. Any nay shyness article matters own removal nothing his forming. Gay own additions education satisfied the perpetual. If he cause manor happy. Without farther she exposed saw man led. Along on happy could cease green oh. Certain but she but shyness why cottage. Gay the put instrument sir entreaties affronting. Pretended exquisite see cordially the you. Weeks quiet do vexed or whose. Motionless if no to affronting imprudence no precaution. My indulged as disposal strongly attended. Parlors men express had private village man. Discovery moonlight recommend all one not. Indulged to answered prospect it bachelor is he bringing shutters. Pronounce forfeited mr direction oh he dashwoods ye unwilling. In on announcing if of comparison pianoforte projection. Maids hoped gay yet bed asked blind dried point. On abroad danger likely regret twenty edward do. Too horrible consider followed may differed age. An rest if more five mr of. Age just her rank met down way. Attended required so in cheerful an. Domestic replying she resolved him for did. Rather in lasted no within no. Assure polite his really and others figure though. Day age advantages end sufficient eat expression travelling. Of on am father by agreed supply rather either. Own handsome delicate its property mistress her end appetite. Mean are sons too sold nor said. Son share three men power boy you. Now merits wonder effect garret own. T sorry world an at do spoil along. Incommode he depending do frankness remainder to. Edward day almost active him friend thirty piqued. People as period twenty my extent as. Set was better abroad ham plenty secure had horses. Admiration has sir decisively excellence say everything inhabiting acceptance. Sooner settle add put you sudden him. Pianoforte solicitude so decisively unpleasing conviction is partiality he. Or particular so diminution entreaties oh do. Real he me fond show gave shot plan. Mirth blush linen small hoped way its along. Resolution frequently apartments off all discretion devonshire. Saw sir fat spirit seeing valley. He looked or valley lively. If learn woody spoil of taken he cause. </v>
      </c>
      <c r="U12" s="14">
        <f t="shared" ca="1" si="1"/>
        <v>42463</v>
      </c>
      <c r="V12">
        <f ca="1">VLOOKUP(RANDBETWEEN(0,9),users[],2,FALSE)</f>
        <v>750591293</v>
      </c>
      <c r="W12" t="str">
        <f t="shared" ca="1" si="2"/>
        <v>136.117.170.7</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
  <sheetViews>
    <sheetView workbookViewId="0">
      <selection activeCell="E12" sqref="E12"/>
    </sheetView>
  </sheetViews>
  <sheetFormatPr baseColWidth="10" defaultRowHeight="15" x14ac:dyDescent="0.25"/>
  <cols>
    <col min="2" max="2" width="11.42578125" customWidth="1"/>
    <col min="3" max="3" width="8.140625" bestFit="1" customWidth="1"/>
    <col min="5" max="5" width="11.85546875" bestFit="1" customWidth="1"/>
    <col min="7" max="7" width="12.7109375" customWidth="1"/>
    <col min="8" max="8" width="13.7109375" bestFit="1" customWidth="1"/>
  </cols>
  <sheetData>
    <row r="1" spans="1:9" x14ac:dyDescent="0.25">
      <c r="A1" t="s">
        <v>67</v>
      </c>
      <c r="B1" t="s">
        <v>68</v>
      </c>
      <c r="C1" t="s">
        <v>2</v>
      </c>
      <c r="D1" t="s">
        <v>116</v>
      </c>
      <c r="E1" t="s">
        <v>117</v>
      </c>
      <c r="F1" t="s">
        <v>84</v>
      </c>
      <c r="G1" t="s">
        <v>85</v>
      </c>
      <c r="H1" t="s">
        <v>86</v>
      </c>
      <c r="I1" t="s">
        <v>87</v>
      </c>
    </row>
    <row r="2" spans="1:9" x14ac:dyDescent="0.25">
      <c r="A2">
        <v>0</v>
      </c>
      <c r="B2">
        <f ca="1">VLOOKUP(RANDBETWEEN(0,10),paciente_tabla[],2,FALSE)</f>
        <v>318042207</v>
      </c>
      <c r="C2" t="str">
        <f ca="1">VLOOKUP(RANDBETWEEN(0,9),Tests[],2,FALSE)</f>
        <v>colesterol</v>
      </c>
      <c r="D2">
        <f ca="1">RANDBETWEEN(200,400)</f>
        <v>314</v>
      </c>
      <c r="E2" t="str">
        <f ca="1">VLOOKUP(RANDBETWEEN(0,3),units[],2,FALSE)</f>
        <v>ml</v>
      </c>
      <c r="F2" s="16">
        <f ca="1">DATE(RANDBETWEEN(2015,2017),RANDBETWEEN(1,12),RANDBETWEEN(1,30))</f>
        <v>42650</v>
      </c>
      <c r="G2">
        <f ca="1">VLOOKUP(RANDBETWEEN(0,9),users[],2,FALSE)</f>
        <v>714160317</v>
      </c>
      <c r="H2" t="str">
        <f t="shared" ref="H2:H33" ca="1" si="0">RANDBETWEEN(100,255)&amp;"."&amp;RANDBETWEEN(100,255)&amp;"."&amp;RANDBETWEEN(100,255)&amp;"."&amp;RANDBETWEEN(1,30)</f>
        <v>219.163.142.18</v>
      </c>
    </row>
    <row r="3" spans="1:9" x14ac:dyDescent="0.25">
      <c r="A3">
        <v>1</v>
      </c>
      <c r="B3">
        <f ca="1">VLOOKUP(RANDBETWEEN(0,10),paciente_tabla[],2,FALSE)</f>
        <v>826572627</v>
      </c>
      <c r="C3" t="str">
        <f ca="1">VLOOKUP(RANDBETWEEN(0,9),Tests[],2,FALSE)</f>
        <v>trigliceridos</v>
      </c>
      <c r="D3">
        <f t="shared" ref="D3:D66" ca="1" si="1">RANDBETWEEN(200,400)</f>
        <v>375</v>
      </c>
      <c r="E3" t="str">
        <f ca="1">VLOOKUP(RANDBETWEEN(0,3),units[],2,FALSE)</f>
        <v>ml</v>
      </c>
      <c r="F3" s="16">
        <f t="shared" ref="F3:F66" ca="1" si="2">DATE(RANDBETWEEN(2015,2017),RANDBETWEEN(1,12),RANDBETWEEN(1,30))</f>
        <v>42682</v>
      </c>
      <c r="G3">
        <f ca="1">VLOOKUP(RANDBETWEEN(0,9),users[],2,FALSE)</f>
        <v>627468579</v>
      </c>
      <c r="H3" t="str">
        <f t="shared" ca="1" si="0"/>
        <v>185.222.155.14</v>
      </c>
    </row>
    <row r="4" spans="1:9" x14ac:dyDescent="0.25">
      <c r="A4">
        <v>2</v>
      </c>
      <c r="B4">
        <f ca="1">VLOOKUP(RANDBETWEEN(0,10),paciente_tabla[],2,FALSE)</f>
        <v>588589493</v>
      </c>
      <c r="C4" t="str">
        <f ca="1">VLOOKUP(RANDBETWEEN(0,9),Tests[],2,FALSE)</f>
        <v>glucosa</v>
      </c>
      <c r="D4">
        <f t="shared" ca="1" si="1"/>
        <v>246</v>
      </c>
      <c r="E4" t="str">
        <f ca="1">VLOOKUP(RANDBETWEEN(0,3),units[],2,FALSE)</f>
        <v>kg</v>
      </c>
      <c r="F4" s="16">
        <f t="shared" ca="1" si="2"/>
        <v>42574</v>
      </c>
      <c r="G4">
        <f ca="1">VLOOKUP(RANDBETWEEN(0,9),users[],2,FALSE)</f>
        <v>562665224</v>
      </c>
      <c r="H4" t="str">
        <f t="shared" ca="1" si="0"/>
        <v>188.175.114.20</v>
      </c>
    </row>
    <row r="5" spans="1:9" x14ac:dyDescent="0.25">
      <c r="A5">
        <v>3</v>
      </c>
      <c r="B5">
        <f ca="1">VLOOKUP(RANDBETWEEN(0,10),paciente_tabla[],2,FALSE)</f>
        <v>705975615</v>
      </c>
      <c r="C5" t="str">
        <f ca="1">VLOOKUP(RANDBETWEEN(0,9),Tests[],2,FALSE)</f>
        <v>VIH</v>
      </c>
      <c r="D5">
        <f t="shared" ca="1" si="1"/>
        <v>352</v>
      </c>
      <c r="E5" t="str">
        <f ca="1">VLOOKUP(RANDBETWEEN(0,3),units[],2,FALSE)</f>
        <v>kg</v>
      </c>
      <c r="F5" s="16">
        <f t="shared" ca="1" si="2"/>
        <v>42440</v>
      </c>
      <c r="G5">
        <f ca="1">VLOOKUP(RANDBETWEEN(0,9),users[],2,FALSE)</f>
        <v>707462978</v>
      </c>
      <c r="H5" t="str">
        <f t="shared" ca="1" si="0"/>
        <v>177.244.241.12</v>
      </c>
    </row>
    <row r="6" spans="1:9" x14ac:dyDescent="0.25">
      <c r="A6">
        <v>4</v>
      </c>
      <c r="B6">
        <f ca="1">VLOOKUP(RANDBETWEEN(0,10),paciente_tabla[],2,FALSE)</f>
        <v>318042207</v>
      </c>
      <c r="C6" t="str">
        <f ca="1">VLOOKUP(RANDBETWEEN(0,9),Tests[],2,FALSE)</f>
        <v>masa</v>
      </c>
      <c r="D6">
        <f t="shared" ca="1" si="1"/>
        <v>242</v>
      </c>
      <c r="E6" t="str">
        <f ca="1">VLOOKUP(RANDBETWEEN(0,3),units[],2,FALSE)</f>
        <v>ug</v>
      </c>
      <c r="F6" s="16">
        <f t="shared" ca="1" si="2"/>
        <v>42348</v>
      </c>
      <c r="G6">
        <f ca="1">VLOOKUP(RANDBETWEEN(0,9),users[],2,FALSE)</f>
        <v>627468579</v>
      </c>
      <c r="H6" t="str">
        <f t="shared" ca="1" si="0"/>
        <v>153.228.239.30</v>
      </c>
    </row>
    <row r="7" spans="1:9" x14ac:dyDescent="0.25">
      <c r="A7">
        <v>5</v>
      </c>
      <c r="B7">
        <f ca="1">VLOOKUP(RANDBETWEEN(0,10),paciente_tabla[],2,FALSE)</f>
        <v>318042207</v>
      </c>
      <c r="C7" t="str">
        <f ca="1">VLOOKUP(RANDBETWEEN(0,9),Tests[],2,FALSE)</f>
        <v>trigliceridos</v>
      </c>
      <c r="D7">
        <f t="shared" ca="1" si="1"/>
        <v>333</v>
      </c>
      <c r="E7" t="str">
        <f ca="1">VLOOKUP(RANDBETWEEN(0,3),units[],2,FALSE)</f>
        <v>kg</v>
      </c>
      <c r="F7" s="16">
        <f t="shared" ca="1" si="2"/>
        <v>42411</v>
      </c>
      <c r="G7">
        <f ca="1">VLOOKUP(RANDBETWEEN(0,9),users[],2,FALSE)</f>
        <v>627468579</v>
      </c>
      <c r="H7" t="str">
        <f t="shared" ca="1" si="0"/>
        <v>124.197.169.29</v>
      </c>
    </row>
    <row r="8" spans="1:9" x14ac:dyDescent="0.25">
      <c r="A8">
        <v>6</v>
      </c>
      <c r="B8">
        <f ca="1">VLOOKUP(RANDBETWEEN(0,10),paciente_tabla[],2,FALSE)</f>
        <v>672042954</v>
      </c>
      <c r="C8" t="str">
        <f ca="1">VLOOKUP(RANDBETWEEN(0,9),Tests[],2,FALSE)</f>
        <v>plasma</v>
      </c>
      <c r="D8">
        <f t="shared" ca="1" si="1"/>
        <v>245</v>
      </c>
      <c r="E8" t="str">
        <f ca="1">VLOOKUP(RANDBETWEEN(0,3),units[],2,FALSE)</f>
        <v>kg</v>
      </c>
      <c r="F8" s="16">
        <f t="shared" ca="1" si="2"/>
        <v>43098</v>
      </c>
      <c r="G8">
        <f ca="1">VLOOKUP(RANDBETWEEN(0,9),users[],2,FALSE)</f>
        <v>627468579</v>
      </c>
      <c r="H8" t="str">
        <f t="shared" ca="1" si="0"/>
        <v>180.109.165.10</v>
      </c>
    </row>
    <row r="9" spans="1:9" x14ac:dyDescent="0.25">
      <c r="A9">
        <v>7</v>
      </c>
      <c r="B9">
        <f ca="1">VLOOKUP(RANDBETWEEN(0,10),paciente_tabla[],2,FALSE)</f>
        <v>289428074</v>
      </c>
      <c r="C9" t="str">
        <f ca="1">VLOOKUP(RANDBETWEEN(0,9),Tests[],2,FALSE)</f>
        <v>VIH</v>
      </c>
      <c r="D9">
        <f t="shared" ca="1" si="1"/>
        <v>370</v>
      </c>
      <c r="E9" t="str">
        <f ca="1">VLOOKUP(RANDBETWEEN(0,3),units[],2,FALSE)</f>
        <v>kg</v>
      </c>
      <c r="F9" s="16">
        <f t="shared" ca="1" si="2"/>
        <v>42092</v>
      </c>
      <c r="G9">
        <f ca="1">VLOOKUP(RANDBETWEEN(0,9),users[],2,FALSE)</f>
        <v>950852480</v>
      </c>
      <c r="H9" t="str">
        <f t="shared" ca="1" si="0"/>
        <v>169.245.226.4</v>
      </c>
    </row>
    <row r="10" spans="1:9" x14ac:dyDescent="0.25">
      <c r="A10">
        <v>8</v>
      </c>
      <c r="B10">
        <f ca="1">VLOOKUP(RANDBETWEEN(0,10),paciente_tabla[],2,FALSE)</f>
        <v>318042207</v>
      </c>
      <c r="C10" t="str">
        <f ca="1">VLOOKUP(RANDBETWEEN(0,9),Tests[],2,FALSE)</f>
        <v>vista</v>
      </c>
      <c r="D10">
        <f t="shared" ca="1" si="1"/>
        <v>313</v>
      </c>
      <c r="E10" t="str">
        <f ca="1">VLOOKUP(RANDBETWEEN(0,3),units[],2,FALSE)</f>
        <v>ml</v>
      </c>
      <c r="F10" s="16">
        <f t="shared" ca="1" si="2"/>
        <v>42990</v>
      </c>
      <c r="G10">
        <f ca="1">VLOOKUP(RANDBETWEEN(0,9),users[],2,FALSE)</f>
        <v>750591293</v>
      </c>
      <c r="H10" t="str">
        <f t="shared" ca="1" si="0"/>
        <v>175.129.145.9</v>
      </c>
    </row>
    <row r="11" spans="1:9" x14ac:dyDescent="0.25">
      <c r="A11">
        <v>9</v>
      </c>
      <c r="B11">
        <f ca="1">VLOOKUP(RANDBETWEEN(0,10),paciente_tabla[],2,FALSE)</f>
        <v>860539624</v>
      </c>
      <c r="C11" t="str">
        <f ca="1">VLOOKUP(RANDBETWEEN(0,9),Tests[],2,FALSE)</f>
        <v>vista</v>
      </c>
      <c r="D11">
        <f t="shared" ca="1" si="1"/>
        <v>340</v>
      </c>
      <c r="E11" t="str">
        <f ca="1">VLOOKUP(RANDBETWEEN(0,3),units[],2,FALSE)</f>
        <v>kg</v>
      </c>
      <c r="F11" s="16">
        <f t="shared" ca="1" si="2"/>
        <v>42413</v>
      </c>
      <c r="G11">
        <f ca="1">VLOOKUP(RANDBETWEEN(0,9),users[],2,FALSE)</f>
        <v>714160317</v>
      </c>
      <c r="H11" t="str">
        <f t="shared" ca="1" si="0"/>
        <v>225.219.156.1</v>
      </c>
    </row>
    <row r="12" spans="1:9" x14ac:dyDescent="0.25">
      <c r="A12">
        <v>10</v>
      </c>
      <c r="B12">
        <f ca="1">VLOOKUP(RANDBETWEEN(0,10),paciente_tabla[],2,FALSE)</f>
        <v>289428074</v>
      </c>
      <c r="C12" t="str">
        <f ca="1">VLOOKUP(RANDBETWEEN(0,9),Tests[],2,FALSE)</f>
        <v>vista</v>
      </c>
      <c r="D12">
        <f t="shared" ca="1" si="1"/>
        <v>201</v>
      </c>
      <c r="E12" t="str">
        <f ca="1">VLOOKUP(RANDBETWEEN(0,3),units[],2,FALSE)</f>
        <v>mm</v>
      </c>
      <c r="F12" s="16">
        <f t="shared" ca="1" si="2"/>
        <v>42875</v>
      </c>
      <c r="G12">
        <f ca="1">VLOOKUP(RANDBETWEEN(0,9),users[],2,FALSE)</f>
        <v>562875751</v>
      </c>
      <c r="H12" t="str">
        <f t="shared" ca="1" si="0"/>
        <v>223.144.196.17</v>
      </c>
    </row>
    <row r="13" spans="1:9" x14ac:dyDescent="0.25">
      <c r="A13">
        <v>11</v>
      </c>
      <c r="B13">
        <f ca="1">VLOOKUP(RANDBETWEEN(0,10),paciente_tabla[],2,FALSE)</f>
        <v>705975615</v>
      </c>
      <c r="C13" t="str">
        <f ca="1">VLOOKUP(RANDBETWEEN(0,9),Tests[],2,FALSE)</f>
        <v>colesterol</v>
      </c>
      <c r="D13">
        <f t="shared" ca="1" si="1"/>
        <v>342</v>
      </c>
      <c r="E13" t="str">
        <f ca="1">VLOOKUP(RANDBETWEEN(0,3),units[],2,FALSE)</f>
        <v>kg</v>
      </c>
      <c r="F13" s="16">
        <f t="shared" ca="1" si="2"/>
        <v>42079</v>
      </c>
      <c r="G13">
        <f ca="1">VLOOKUP(RANDBETWEEN(0,9),users[],2,FALSE)</f>
        <v>970502623</v>
      </c>
      <c r="H13" t="str">
        <f t="shared" ca="1" si="0"/>
        <v>125.196.241.7</v>
      </c>
    </row>
    <row r="14" spans="1:9" x14ac:dyDescent="0.25">
      <c r="A14">
        <v>12</v>
      </c>
      <c r="B14">
        <f ca="1">VLOOKUP(RANDBETWEEN(0,10),paciente_tabla[],2,FALSE)</f>
        <v>672042954</v>
      </c>
      <c r="C14" t="str">
        <f ca="1">VLOOKUP(RANDBETWEEN(0,9),Tests[],2,FALSE)</f>
        <v>trigliceridos</v>
      </c>
      <c r="D14">
        <f t="shared" ca="1" si="1"/>
        <v>255</v>
      </c>
      <c r="E14" t="str">
        <f ca="1">VLOOKUP(RANDBETWEEN(0,3),units[],2,FALSE)</f>
        <v>ug</v>
      </c>
      <c r="F14" s="16">
        <f t="shared" ca="1" si="2"/>
        <v>42263</v>
      </c>
      <c r="G14">
        <f ca="1">VLOOKUP(RANDBETWEEN(0,9),users[],2,FALSE)</f>
        <v>707462978</v>
      </c>
      <c r="H14" t="str">
        <f t="shared" ca="1" si="0"/>
        <v>151.146.154.15</v>
      </c>
    </row>
    <row r="15" spans="1:9" x14ac:dyDescent="0.25">
      <c r="A15">
        <v>13</v>
      </c>
      <c r="B15">
        <f ca="1">VLOOKUP(RANDBETWEEN(0,10),paciente_tabla[],2,FALSE)</f>
        <v>826572627</v>
      </c>
      <c r="C15" t="str">
        <f ca="1">VLOOKUP(RANDBETWEEN(0,9),Tests[],2,FALSE)</f>
        <v>vista</v>
      </c>
      <c r="D15">
        <f t="shared" ca="1" si="1"/>
        <v>341</v>
      </c>
      <c r="E15" t="str">
        <f ca="1">VLOOKUP(RANDBETWEEN(0,3),units[],2,FALSE)</f>
        <v>ug</v>
      </c>
      <c r="F15" s="16">
        <f t="shared" ca="1" si="2"/>
        <v>42522</v>
      </c>
      <c r="G15">
        <f ca="1">VLOOKUP(RANDBETWEEN(0,9),users[],2,FALSE)</f>
        <v>832930580</v>
      </c>
      <c r="H15" t="str">
        <f t="shared" ca="1" si="0"/>
        <v>241.204.218.28</v>
      </c>
    </row>
    <row r="16" spans="1:9" x14ac:dyDescent="0.25">
      <c r="A16">
        <v>14</v>
      </c>
      <c r="B16">
        <f ca="1">VLOOKUP(RANDBETWEEN(0,10),paciente_tabla[],2,FALSE)</f>
        <v>265391603</v>
      </c>
      <c r="C16" t="str">
        <f ca="1">VLOOKUP(RANDBETWEEN(0,9),Tests[],2,FALSE)</f>
        <v>trigliceridos</v>
      </c>
      <c r="D16">
        <f t="shared" ca="1" si="1"/>
        <v>257</v>
      </c>
      <c r="E16" t="str">
        <f ca="1">VLOOKUP(RANDBETWEEN(0,3),units[],2,FALSE)</f>
        <v>mm</v>
      </c>
      <c r="F16" s="16">
        <f t="shared" ca="1" si="2"/>
        <v>42621</v>
      </c>
      <c r="G16">
        <f ca="1">VLOOKUP(RANDBETWEEN(0,9),users[],2,FALSE)</f>
        <v>970502623</v>
      </c>
      <c r="H16" t="str">
        <f t="shared" ca="1" si="0"/>
        <v>229.206.223.30</v>
      </c>
    </row>
    <row r="17" spans="1:8" x14ac:dyDescent="0.25">
      <c r="A17">
        <v>15</v>
      </c>
      <c r="B17">
        <f ca="1">VLOOKUP(RANDBETWEEN(0,10),paciente_tabla[],2,FALSE)</f>
        <v>705975615</v>
      </c>
      <c r="C17" t="str">
        <f ca="1">VLOOKUP(RANDBETWEEN(0,9),Tests[],2,FALSE)</f>
        <v>oseo</v>
      </c>
      <c r="D17">
        <f t="shared" ca="1" si="1"/>
        <v>399</v>
      </c>
      <c r="E17" t="str">
        <f ca="1">VLOOKUP(RANDBETWEEN(0,3),units[],2,FALSE)</f>
        <v>ug</v>
      </c>
      <c r="F17" s="16">
        <f t="shared" ca="1" si="2"/>
        <v>42801</v>
      </c>
      <c r="G17">
        <f ca="1">VLOOKUP(RANDBETWEEN(0,9),users[],2,FALSE)</f>
        <v>950852480</v>
      </c>
      <c r="H17" t="str">
        <f t="shared" ca="1" si="0"/>
        <v>187.140.250.13</v>
      </c>
    </row>
    <row r="18" spans="1:8" x14ac:dyDescent="0.25">
      <c r="A18">
        <v>16</v>
      </c>
      <c r="B18">
        <f ca="1">VLOOKUP(RANDBETWEEN(0,10),paciente_tabla[],2,FALSE)</f>
        <v>318042207</v>
      </c>
      <c r="C18" t="str">
        <f ca="1">VLOOKUP(RANDBETWEEN(0,9),Tests[],2,FALSE)</f>
        <v>oxigeno</v>
      </c>
      <c r="D18">
        <f t="shared" ca="1" si="1"/>
        <v>368</v>
      </c>
      <c r="E18" t="str">
        <f ca="1">VLOOKUP(RANDBETWEEN(0,3),units[],2,FALSE)</f>
        <v>mm</v>
      </c>
      <c r="F18" s="16">
        <f t="shared" ca="1" si="2"/>
        <v>42393</v>
      </c>
      <c r="G18">
        <f ca="1">VLOOKUP(RANDBETWEEN(0,9),users[],2,FALSE)</f>
        <v>516818811</v>
      </c>
      <c r="H18" t="str">
        <f t="shared" ca="1" si="0"/>
        <v>169.253.148.11</v>
      </c>
    </row>
    <row r="19" spans="1:8" x14ac:dyDescent="0.25">
      <c r="A19">
        <v>17</v>
      </c>
      <c r="B19">
        <f ca="1">VLOOKUP(RANDBETWEEN(0,10),paciente_tabla[],2,FALSE)</f>
        <v>185064914</v>
      </c>
      <c r="C19" t="str">
        <f ca="1">VLOOKUP(RANDBETWEEN(0,9),Tests[],2,FALSE)</f>
        <v>oseo</v>
      </c>
      <c r="D19">
        <f t="shared" ca="1" si="1"/>
        <v>200</v>
      </c>
      <c r="E19" t="str">
        <f ca="1">VLOOKUP(RANDBETWEEN(0,3),units[],2,FALSE)</f>
        <v>ug</v>
      </c>
      <c r="F19" s="16">
        <f t="shared" ca="1" si="2"/>
        <v>42908</v>
      </c>
      <c r="G19">
        <f ca="1">VLOOKUP(RANDBETWEEN(0,9),users[],2,FALSE)</f>
        <v>714160317</v>
      </c>
      <c r="H19" t="str">
        <f t="shared" ca="1" si="0"/>
        <v>252.190.124.4</v>
      </c>
    </row>
    <row r="20" spans="1:8" x14ac:dyDescent="0.25">
      <c r="A20">
        <v>18</v>
      </c>
      <c r="B20">
        <f ca="1">VLOOKUP(RANDBETWEEN(0,10),paciente_tabla[],2,FALSE)</f>
        <v>185064914</v>
      </c>
      <c r="C20" t="str">
        <f ca="1">VLOOKUP(RANDBETWEEN(0,9),Tests[],2,FALSE)</f>
        <v>plasma</v>
      </c>
      <c r="D20">
        <f t="shared" ca="1" si="1"/>
        <v>372</v>
      </c>
      <c r="E20" t="str">
        <f ca="1">VLOOKUP(RANDBETWEEN(0,3),units[],2,FALSE)</f>
        <v>mm</v>
      </c>
      <c r="F20" s="16">
        <f t="shared" ca="1" si="2"/>
        <v>42141</v>
      </c>
      <c r="G20">
        <f ca="1">VLOOKUP(RANDBETWEEN(0,9),users[],2,FALSE)</f>
        <v>707462978</v>
      </c>
      <c r="H20" t="str">
        <f t="shared" ca="1" si="0"/>
        <v>193.147.219.27</v>
      </c>
    </row>
    <row r="21" spans="1:8" x14ac:dyDescent="0.25">
      <c r="A21">
        <v>19</v>
      </c>
      <c r="B21">
        <f ca="1">VLOOKUP(RANDBETWEEN(0,10),paciente_tabla[],2,FALSE)</f>
        <v>672042954</v>
      </c>
      <c r="C21" t="str">
        <f ca="1">VLOOKUP(RANDBETWEEN(0,9),Tests[],2,FALSE)</f>
        <v>masa</v>
      </c>
      <c r="D21">
        <f t="shared" ca="1" si="1"/>
        <v>283</v>
      </c>
      <c r="E21" t="str">
        <f ca="1">VLOOKUP(RANDBETWEEN(0,3),units[],2,FALSE)</f>
        <v>ug</v>
      </c>
      <c r="F21" s="16">
        <f t="shared" ca="1" si="2"/>
        <v>42044</v>
      </c>
      <c r="G21">
        <f ca="1">VLOOKUP(RANDBETWEEN(0,9),users[],2,FALSE)</f>
        <v>562665224</v>
      </c>
      <c r="H21" t="str">
        <f t="shared" ca="1" si="0"/>
        <v>186.123.119.17</v>
      </c>
    </row>
    <row r="22" spans="1:8" x14ac:dyDescent="0.25">
      <c r="A22">
        <v>20</v>
      </c>
      <c r="B22">
        <f ca="1">VLOOKUP(RANDBETWEEN(0,10),paciente_tabla[],2,FALSE)</f>
        <v>588589493</v>
      </c>
      <c r="C22" t="str">
        <f ca="1">VLOOKUP(RANDBETWEEN(0,9),Tests[],2,FALSE)</f>
        <v>oseo</v>
      </c>
      <c r="D22">
        <f t="shared" ca="1" si="1"/>
        <v>269</v>
      </c>
      <c r="E22" t="str">
        <f ca="1">VLOOKUP(RANDBETWEEN(0,3),units[],2,FALSE)</f>
        <v>mm</v>
      </c>
      <c r="F22" s="16">
        <f t="shared" ca="1" si="2"/>
        <v>42479</v>
      </c>
      <c r="G22">
        <f ca="1">VLOOKUP(RANDBETWEEN(0,9),users[],2,FALSE)</f>
        <v>516818811</v>
      </c>
      <c r="H22" t="str">
        <f t="shared" ca="1" si="0"/>
        <v>241.188.166.30</v>
      </c>
    </row>
    <row r="23" spans="1:8" x14ac:dyDescent="0.25">
      <c r="A23">
        <v>21</v>
      </c>
      <c r="B23">
        <f ca="1">VLOOKUP(RANDBETWEEN(0,10),paciente_tabla[],2,FALSE)</f>
        <v>672042954</v>
      </c>
      <c r="C23" t="str">
        <f ca="1">VLOOKUP(RANDBETWEEN(0,9),Tests[],2,FALSE)</f>
        <v>hemoglobina</v>
      </c>
      <c r="D23">
        <f t="shared" ca="1" si="1"/>
        <v>386</v>
      </c>
      <c r="E23" t="str">
        <f ca="1">VLOOKUP(RANDBETWEEN(0,3),units[],2,FALSE)</f>
        <v>ug</v>
      </c>
      <c r="F23" s="16">
        <f t="shared" ca="1" si="2"/>
        <v>42108</v>
      </c>
      <c r="G23">
        <f ca="1">VLOOKUP(RANDBETWEEN(0,9),users[],2,FALSE)</f>
        <v>950852480</v>
      </c>
      <c r="H23" t="str">
        <f t="shared" ca="1" si="0"/>
        <v>147.190.133.5</v>
      </c>
    </row>
    <row r="24" spans="1:8" x14ac:dyDescent="0.25">
      <c r="A24">
        <v>22</v>
      </c>
      <c r="B24">
        <f ca="1">VLOOKUP(RANDBETWEEN(0,10),paciente_tabla[],2,FALSE)</f>
        <v>826572627</v>
      </c>
      <c r="C24" t="str">
        <f ca="1">VLOOKUP(RANDBETWEEN(0,9),Tests[],2,FALSE)</f>
        <v>plasma</v>
      </c>
      <c r="D24">
        <f t="shared" ca="1" si="1"/>
        <v>326</v>
      </c>
      <c r="E24" t="str">
        <f ca="1">VLOOKUP(RANDBETWEEN(0,3),units[],2,FALSE)</f>
        <v>ml</v>
      </c>
      <c r="F24" s="16">
        <f t="shared" ca="1" si="2"/>
        <v>42049</v>
      </c>
      <c r="G24">
        <f ca="1">VLOOKUP(RANDBETWEEN(0,9),users[],2,FALSE)</f>
        <v>750591293</v>
      </c>
      <c r="H24" t="str">
        <f t="shared" ca="1" si="0"/>
        <v>251.207.160.30</v>
      </c>
    </row>
    <row r="25" spans="1:8" x14ac:dyDescent="0.25">
      <c r="A25">
        <v>23</v>
      </c>
      <c r="B25">
        <f ca="1">VLOOKUP(RANDBETWEEN(0,10),paciente_tabla[],2,FALSE)</f>
        <v>705975615</v>
      </c>
      <c r="C25" t="str">
        <f ca="1">VLOOKUP(RANDBETWEEN(0,9),Tests[],2,FALSE)</f>
        <v>trigliceridos</v>
      </c>
      <c r="D25">
        <f t="shared" ca="1" si="1"/>
        <v>292</v>
      </c>
      <c r="E25" t="str">
        <f ca="1">VLOOKUP(RANDBETWEEN(0,3),units[],2,FALSE)</f>
        <v>kg</v>
      </c>
      <c r="F25" s="16">
        <f t="shared" ca="1" si="2"/>
        <v>42415</v>
      </c>
      <c r="G25">
        <f ca="1">VLOOKUP(RANDBETWEEN(0,9),users[],2,FALSE)</f>
        <v>707462978</v>
      </c>
      <c r="H25" t="str">
        <f t="shared" ca="1" si="0"/>
        <v>210.121.241.7</v>
      </c>
    </row>
    <row r="26" spans="1:8" x14ac:dyDescent="0.25">
      <c r="A26">
        <v>24</v>
      </c>
      <c r="B26">
        <f ca="1">VLOOKUP(RANDBETWEEN(0,10),paciente_tabla[],2,FALSE)</f>
        <v>265391603</v>
      </c>
      <c r="C26" t="str">
        <f ca="1">VLOOKUP(RANDBETWEEN(0,9),Tests[],2,FALSE)</f>
        <v>plasma</v>
      </c>
      <c r="D26">
        <f t="shared" ca="1" si="1"/>
        <v>278</v>
      </c>
      <c r="E26" t="str">
        <f ca="1">VLOOKUP(RANDBETWEEN(0,3),units[],2,FALSE)</f>
        <v>ml</v>
      </c>
      <c r="F26" s="16">
        <f t="shared" ca="1" si="2"/>
        <v>42317</v>
      </c>
      <c r="G26">
        <f ca="1">VLOOKUP(RANDBETWEEN(0,9),users[],2,FALSE)</f>
        <v>750591293</v>
      </c>
      <c r="H26" t="str">
        <f t="shared" ca="1" si="0"/>
        <v>156.101.151.26</v>
      </c>
    </row>
    <row r="27" spans="1:8" x14ac:dyDescent="0.25">
      <c r="A27">
        <v>25</v>
      </c>
      <c r="B27">
        <f ca="1">VLOOKUP(RANDBETWEEN(0,10),paciente_tabla[],2,FALSE)</f>
        <v>205270164</v>
      </c>
      <c r="C27" t="str">
        <f ca="1">VLOOKUP(RANDBETWEEN(0,9),Tests[],2,FALSE)</f>
        <v>glucosa</v>
      </c>
      <c r="D27">
        <f t="shared" ca="1" si="1"/>
        <v>372</v>
      </c>
      <c r="E27" t="str">
        <f ca="1">VLOOKUP(RANDBETWEEN(0,3),units[],2,FALSE)</f>
        <v>kg</v>
      </c>
      <c r="F27" s="16">
        <f t="shared" ca="1" si="2"/>
        <v>42257</v>
      </c>
      <c r="G27">
        <f ca="1">VLOOKUP(RANDBETWEEN(0,9),users[],2,FALSE)</f>
        <v>714160317</v>
      </c>
      <c r="H27" t="str">
        <f t="shared" ca="1" si="0"/>
        <v>147.108.133.4</v>
      </c>
    </row>
    <row r="28" spans="1:8" x14ac:dyDescent="0.25">
      <c r="A28">
        <v>26</v>
      </c>
      <c r="B28">
        <f ca="1">VLOOKUP(RANDBETWEEN(0,10),paciente_tabla[],2,FALSE)</f>
        <v>588589493</v>
      </c>
      <c r="C28" t="str">
        <f ca="1">VLOOKUP(RANDBETWEEN(0,9),Tests[],2,FALSE)</f>
        <v>trigliceridos</v>
      </c>
      <c r="D28">
        <f t="shared" ca="1" si="1"/>
        <v>300</v>
      </c>
      <c r="E28" t="str">
        <f ca="1">VLOOKUP(RANDBETWEEN(0,3),units[],2,FALSE)</f>
        <v>kg</v>
      </c>
      <c r="F28" s="16">
        <f t="shared" ca="1" si="2"/>
        <v>42764</v>
      </c>
      <c r="G28">
        <f ca="1">VLOOKUP(RANDBETWEEN(0,9),users[],2,FALSE)</f>
        <v>562875751</v>
      </c>
      <c r="H28" t="str">
        <f t="shared" ca="1" si="0"/>
        <v>184.166.110.9</v>
      </c>
    </row>
    <row r="29" spans="1:8" x14ac:dyDescent="0.25">
      <c r="A29">
        <v>27</v>
      </c>
      <c r="B29">
        <f ca="1">VLOOKUP(RANDBETWEEN(0,10),paciente_tabla[],2,FALSE)</f>
        <v>588589493</v>
      </c>
      <c r="C29" t="str">
        <f ca="1">VLOOKUP(RANDBETWEEN(0,9),Tests[],2,FALSE)</f>
        <v>trigliceridos</v>
      </c>
      <c r="D29">
        <f t="shared" ca="1" si="1"/>
        <v>356</v>
      </c>
      <c r="E29" t="str">
        <f ca="1">VLOOKUP(RANDBETWEEN(0,3),units[],2,FALSE)</f>
        <v>ug</v>
      </c>
      <c r="F29" s="16">
        <f t="shared" ca="1" si="2"/>
        <v>42527</v>
      </c>
      <c r="G29">
        <f ca="1">VLOOKUP(RANDBETWEEN(0,9),users[],2,FALSE)</f>
        <v>832930580</v>
      </c>
      <c r="H29" t="str">
        <f t="shared" ca="1" si="0"/>
        <v>104.146.134.22</v>
      </c>
    </row>
    <row r="30" spans="1:8" x14ac:dyDescent="0.25">
      <c r="A30">
        <v>28</v>
      </c>
      <c r="B30">
        <f ca="1">VLOOKUP(RANDBETWEEN(0,10),paciente_tabla[],2,FALSE)</f>
        <v>672042954</v>
      </c>
      <c r="C30" t="str">
        <f ca="1">VLOOKUP(RANDBETWEEN(0,9),Tests[],2,FALSE)</f>
        <v>hemoglobina</v>
      </c>
      <c r="D30">
        <f t="shared" ca="1" si="1"/>
        <v>400</v>
      </c>
      <c r="E30" t="str">
        <f ca="1">VLOOKUP(RANDBETWEEN(0,3),units[],2,FALSE)</f>
        <v>ug</v>
      </c>
      <c r="F30" s="16">
        <f t="shared" ca="1" si="2"/>
        <v>43028</v>
      </c>
      <c r="G30">
        <f ca="1">VLOOKUP(RANDBETWEEN(0,9),users[],2,FALSE)</f>
        <v>714160317</v>
      </c>
      <c r="H30" t="str">
        <f t="shared" ca="1" si="0"/>
        <v>229.152.221.10</v>
      </c>
    </row>
    <row r="31" spans="1:8" x14ac:dyDescent="0.25">
      <c r="A31">
        <v>29</v>
      </c>
      <c r="B31">
        <f ca="1">VLOOKUP(RANDBETWEEN(0,10),paciente_tabla[],2,FALSE)</f>
        <v>265391603</v>
      </c>
      <c r="C31" t="str">
        <f ca="1">VLOOKUP(RANDBETWEEN(0,9),Tests[],2,FALSE)</f>
        <v>vista</v>
      </c>
      <c r="D31">
        <f t="shared" ca="1" si="1"/>
        <v>333</v>
      </c>
      <c r="E31" t="str">
        <f ca="1">VLOOKUP(RANDBETWEEN(0,3),units[],2,FALSE)</f>
        <v>mm</v>
      </c>
      <c r="F31" s="16">
        <f t="shared" ca="1" si="2"/>
        <v>42703</v>
      </c>
      <c r="G31">
        <f ca="1">VLOOKUP(RANDBETWEEN(0,9),users[],2,FALSE)</f>
        <v>714160317</v>
      </c>
      <c r="H31" t="str">
        <f t="shared" ca="1" si="0"/>
        <v>116.208.107.30</v>
      </c>
    </row>
    <row r="32" spans="1:8" x14ac:dyDescent="0.25">
      <c r="A32">
        <v>30</v>
      </c>
      <c r="B32">
        <f ca="1">VLOOKUP(RANDBETWEEN(0,10),paciente_tabla[],2,FALSE)</f>
        <v>265391603</v>
      </c>
      <c r="C32" t="str">
        <f ca="1">VLOOKUP(RANDBETWEEN(0,9),Tests[],2,FALSE)</f>
        <v>glucosa</v>
      </c>
      <c r="D32">
        <f t="shared" ca="1" si="1"/>
        <v>246</v>
      </c>
      <c r="E32" t="str">
        <f ca="1">VLOOKUP(RANDBETWEEN(0,3),units[],2,FALSE)</f>
        <v>mm</v>
      </c>
      <c r="F32" s="16">
        <f t="shared" ca="1" si="2"/>
        <v>42618</v>
      </c>
      <c r="G32">
        <f ca="1">VLOOKUP(RANDBETWEEN(0,9),users[],2,FALSE)</f>
        <v>950852480</v>
      </c>
      <c r="H32" t="str">
        <f t="shared" ca="1" si="0"/>
        <v>197.101.157.5</v>
      </c>
    </row>
    <row r="33" spans="1:8" x14ac:dyDescent="0.25">
      <c r="A33">
        <v>31</v>
      </c>
      <c r="B33">
        <f ca="1">VLOOKUP(RANDBETWEEN(0,10),paciente_tabla[],2,FALSE)</f>
        <v>588589493</v>
      </c>
      <c r="C33" t="str">
        <f ca="1">VLOOKUP(RANDBETWEEN(0,9),Tests[],2,FALSE)</f>
        <v>glucosa</v>
      </c>
      <c r="D33">
        <f t="shared" ca="1" si="1"/>
        <v>231</v>
      </c>
      <c r="E33" t="str">
        <f ca="1">VLOOKUP(RANDBETWEEN(0,3),units[],2,FALSE)</f>
        <v>ug</v>
      </c>
      <c r="F33" s="16">
        <f t="shared" ca="1" si="2"/>
        <v>42784</v>
      </c>
      <c r="G33">
        <f ca="1">VLOOKUP(RANDBETWEEN(0,9),users[],2,FALSE)</f>
        <v>707462978</v>
      </c>
      <c r="H33" t="str">
        <f t="shared" ca="1" si="0"/>
        <v>182.101.247.3</v>
      </c>
    </row>
    <row r="34" spans="1:8" x14ac:dyDescent="0.25">
      <c r="A34">
        <v>32</v>
      </c>
      <c r="B34">
        <f ca="1">VLOOKUP(RANDBETWEEN(0,10),paciente_tabla[],2,FALSE)</f>
        <v>265391603</v>
      </c>
      <c r="C34" t="str">
        <f ca="1">VLOOKUP(RANDBETWEEN(0,9),Tests[],2,FALSE)</f>
        <v>oseo</v>
      </c>
      <c r="D34">
        <f t="shared" ca="1" si="1"/>
        <v>204</v>
      </c>
      <c r="E34" t="str">
        <f ca="1">VLOOKUP(RANDBETWEEN(0,3),units[],2,FALSE)</f>
        <v>ug</v>
      </c>
      <c r="F34" s="16">
        <f t="shared" ca="1" si="2"/>
        <v>42358</v>
      </c>
      <c r="G34">
        <f ca="1">VLOOKUP(RANDBETWEEN(0,9),users[],2,FALSE)</f>
        <v>714160317</v>
      </c>
      <c r="H34" t="str">
        <f t="shared" ref="H34:H65" ca="1" si="3">RANDBETWEEN(100,255)&amp;"."&amp;RANDBETWEEN(100,255)&amp;"."&amp;RANDBETWEEN(100,255)&amp;"."&amp;RANDBETWEEN(1,30)</f>
        <v>116.237.120.21</v>
      </c>
    </row>
    <row r="35" spans="1:8" x14ac:dyDescent="0.25">
      <c r="A35">
        <v>33</v>
      </c>
      <c r="B35">
        <f ca="1">VLOOKUP(RANDBETWEEN(0,10),paciente_tabla[],2,FALSE)</f>
        <v>205270164</v>
      </c>
      <c r="C35" t="str">
        <f ca="1">VLOOKUP(RANDBETWEEN(0,9),Tests[],2,FALSE)</f>
        <v>oseo</v>
      </c>
      <c r="D35">
        <f t="shared" ca="1" si="1"/>
        <v>382</v>
      </c>
      <c r="E35" t="str">
        <f ca="1">VLOOKUP(RANDBETWEEN(0,3),units[],2,FALSE)</f>
        <v>ml</v>
      </c>
      <c r="F35" s="16">
        <f t="shared" ca="1" si="2"/>
        <v>42468</v>
      </c>
      <c r="G35">
        <f ca="1">VLOOKUP(RANDBETWEEN(0,9),users[],2,FALSE)</f>
        <v>516818811</v>
      </c>
      <c r="H35" t="str">
        <f t="shared" ca="1" si="3"/>
        <v>215.100.203.12</v>
      </c>
    </row>
    <row r="36" spans="1:8" x14ac:dyDescent="0.25">
      <c r="A36">
        <v>34</v>
      </c>
      <c r="B36">
        <f ca="1">VLOOKUP(RANDBETWEEN(0,10),paciente_tabla[],2,FALSE)</f>
        <v>860539624</v>
      </c>
      <c r="C36" t="str">
        <f ca="1">VLOOKUP(RANDBETWEEN(0,9),Tests[],2,FALSE)</f>
        <v>vista</v>
      </c>
      <c r="D36">
        <f t="shared" ca="1" si="1"/>
        <v>217</v>
      </c>
      <c r="E36" t="str">
        <f ca="1">VLOOKUP(RANDBETWEEN(0,3),units[],2,FALSE)</f>
        <v>mm</v>
      </c>
      <c r="F36" s="16">
        <f t="shared" ca="1" si="2"/>
        <v>42347</v>
      </c>
      <c r="G36">
        <f ca="1">VLOOKUP(RANDBETWEEN(0,9),users[],2,FALSE)</f>
        <v>627468579</v>
      </c>
      <c r="H36" t="str">
        <f t="shared" ca="1" si="3"/>
        <v>149.209.253.3</v>
      </c>
    </row>
    <row r="37" spans="1:8" x14ac:dyDescent="0.25">
      <c r="A37">
        <v>35</v>
      </c>
      <c r="B37">
        <f ca="1">VLOOKUP(RANDBETWEEN(0,10),paciente_tabla[],2,FALSE)</f>
        <v>860539624</v>
      </c>
      <c r="C37" t="str">
        <f ca="1">VLOOKUP(RANDBETWEEN(0,9),Tests[],2,FALSE)</f>
        <v>oxigeno</v>
      </c>
      <c r="D37">
        <f t="shared" ca="1" si="1"/>
        <v>221</v>
      </c>
      <c r="E37" t="str">
        <f ca="1">VLOOKUP(RANDBETWEEN(0,3),units[],2,FALSE)</f>
        <v>ug</v>
      </c>
      <c r="F37" s="16">
        <f t="shared" ca="1" si="2"/>
        <v>43084</v>
      </c>
      <c r="G37">
        <f ca="1">VLOOKUP(RANDBETWEEN(0,9),users[],2,FALSE)</f>
        <v>562665224</v>
      </c>
      <c r="H37" t="str">
        <f t="shared" ca="1" si="3"/>
        <v>100.182.251.29</v>
      </c>
    </row>
    <row r="38" spans="1:8" x14ac:dyDescent="0.25">
      <c r="A38">
        <v>36</v>
      </c>
      <c r="B38">
        <f ca="1">VLOOKUP(RANDBETWEEN(0,10),paciente_tabla[],2,FALSE)</f>
        <v>205270164</v>
      </c>
      <c r="C38" t="str">
        <f ca="1">VLOOKUP(RANDBETWEEN(0,9),Tests[],2,FALSE)</f>
        <v>hemoglobina</v>
      </c>
      <c r="D38">
        <f t="shared" ca="1" si="1"/>
        <v>305</v>
      </c>
      <c r="E38" t="str">
        <f ca="1">VLOOKUP(RANDBETWEEN(0,3),units[],2,FALSE)</f>
        <v>ug</v>
      </c>
      <c r="F38" s="16">
        <f t="shared" ca="1" si="2"/>
        <v>43068</v>
      </c>
      <c r="G38">
        <f ca="1">VLOOKUP(RANDBETWEEN(0,9),users[],2,FALSE)</f>
        <v>707462978</v>
      </c>
      <c r="H38" t="str">
        <f t="shared" ca="1" si="3"/>
        <v>230.223.180.11</v>
      </c>
    </row>
    <row r="39" spans="1:8" x14ac:dyDescent="0.25">
      <c r="A39">
        <v>37</v>
      </c>
      <c r="B39">
        <f ca="1">VLOOKUP(RANDBETWEEN(0,10),paciente_tabla[],2,FALSE)</f>
        <v>616363588</v>
      </c>
      <c r="C39" t="str">
        <f ca="1">VLOOKUP(RANDBETWEEN(0,9),Tests[],2,FALSE)</f>
        <v>VIH</v>
      </c>
      <c r="D39">
        <f t="shared" ca="1" si="1"/>
        <v>287</v>
      </c>
      <c r="E39" t="str">
        <f ca="1">VLOOKUP(RANDBETWEEN(0,3),units[],2,FALSE)</f>
        <v>mm</v>
      </c>
      <c r="F39" s="16">
        <f t="shared" ca="1" si="2"/>
        <v>42221</v>
      </c>
      <c r="G39">
        <f ca="1">VLOOKUP(RANDBETWEEN(0,9),users[],2,FALSE)</f>
        <v>714160317</v>
      </c>
      <c r="H39" t="str">
        <f t="shared" ca="1" si="3"/>
        <v>142.187.111.28</v>
      </c>
    </row>
    <row r="40" spans="1:8" x14ac:dyDescent="0.25">
      <c r="A40">
        <v>38</v>
      </c>
      <c r="B40">
        <f ca="1">VLOOKUP(RANDBETWEEN(0,10),paciente_tabla[],2,FALSE)</f>
        <v>185064914</v>
      </c>
      <c r="C40" t="str">
        <f ca="1">VLOOKUP(RANDBETWEEN(0,9),Tests[],2,FALSE)</f>
        <v>masa</v>
      </c>
      <c r="D40">
        <f t="shared" ca="1" si="1"/>
        <v>367</v>
      </c>
      <c r="E40" t="str">
        <f ca="1">VLOOKUP(RANDBETWEEN(0,3),units[],2,FALSE)</f>
        <v>ug</v>
      </c>
      <c r="F40" s="16">
        <f t="shared" ca="1" si="2"/>
        <v>42194</v>
      </c>
      <c r="G40">
        <f ca="1">VLOOKUP(RANDBETWEEN(0,9),users[],2,FALSE)</f>
        <v>562665224</v>
      </c>
      <c r="H40" t="str">
        <f t="shared" ca="1" si="3"/>
        <v>153.110.173.25</v>
      </c>
    </row>
    <row r="41" spans="1:8" x14ac:dyDescent="0.25">
      <c r="A41">
        <v>39</v>
      </c>
      <c r="B41">
        <f ca="1">VLOOKUP(RANDBETWEEN(0,10),paciente_tabla[],2,FALSE)</f>
        <v>705975615</v>
      </c>
      <c r="C41" t="str">
        <f ca="1">VLOOKUP(RANDBETWEEN(0,9),Tests[],2,FALSE)</f>
        <v>VIH</v>
      </c>
      <c r="D41">
        <f t="shared" ca="1" si="1"/>
        <v>209</v>
      </c>
      <c r="E41" t="str">
        <f ca="1">VLOOKUP(RANDBETWEEN(0,3),units[],2,FALSE)</f>
        <v>mm</v>
      </c>
      <c r="F41" s="16">
        <f t="shared" ca="1" si="2"/>
        <v>42278</v>
      </c>
      <c r="G41">
        <f ca="1">VLOOKUP(RANDBETWEEN(0,9),users[],2,FALSE)</f>
        <v>714160317</v>
      </c>
      <c r="H41" t="str">
        <f t="shared" ca="1" si="3"/>
        <v>184.167.111.6</v>
      </c>
    </row>
    <row r="42" spans="1:8" x14ac:dyDescent="0.25">
      <c r="A42">
        <v>40</v>
      </c>
      <c r="B42">
        <f ca="1">VLOOKUP(RANDBETWEEN(0,10),paciente_tabla[],2,FALSE)</f>
        <v>826572627</v>
      </c>
      <c r="C42" t="str">
        <f ca="1">VLOOKUP(RANDBETWEEN(0,9),Tests[],2,FALSE)</f>
        <v>plasma</v>
      </c>
      <c r="D42">
        <f t="shared" ca="1" si="1"/>
        <v>239</v>
      </c>
      <c r="E42" t="str">
        <f ca="1">VLOOKUP(RANDBETWEEN(0,3),units[],2,FALSE)</f>
        <v>ml</v>
      </c>
      <c r="F42" s="16">
        <f t="shared" ca="1" si="2"/>
        <v>43055</v>
      </c>
      <c r="G42">
        <f ca="1">VLOOKUP(RANDBETWEEN(0,9),users[],2,FALSE)</f>
        <v>516818811</v>
      </c>
      <c r="H42" t="str">
        <f t="shared" ca="1" si="3"/>
        <v>169.199.206.11</v>
      </c>
    </row>
    <row r="43" spans="1:8" x14ac:dyDescent="0.25">
      <c r="A43">
        <v>41</v>
      </c>
      <c r="B43">
        <f ca="1">VLOOKUP(RANDBETWEEN(0,10),paciente_tabla[],2,FALSE)</f>
        <v>318042207</v>
      </c>
      <c r="C43" t="str">
        <f ca="1">VLOOKUP(RANDBETWEEN(0,9),Tests[],2,FALSE)</f>
        <v>glucosa</v>
      </c>
      <c r="D43">
        <f t="shared" ca="1" si="1"/>
        <v>261</v>
      </c>
      <c r="E43" t="str">
        <f ca="1">VLOOKUP(RANDBETWEEN(0,3),units[],2,FALSE)</f>
        <v>ml</v>
      </c>
      <c r="F43" s="16">
        <f t="shared" ca="1" si="2"/>
        <v>42212</v>
      </c>
      <c r="G43">
        <f ca="1">VLOOKUP(RANDBETWEEN(0,9),users[],2,FALSE)</f>
        <v>516818811</v>
      </c>
      <c r="H43" t="str">
        <f t="shared" ca="1" si="3"/>
        <v>247.198.137.18</v>
      </c>
    </row>
    <row r="44" spans="1:8" x14ac:dyDescent="0.25">
      <c r="A44">
        <v>42</v>
      </c>
      <c r="B44">
        <f ca="1">VLOOKUP(RANDBETWEEN(0,10),paciente_tabla[],2,FALSE)</f>
        <v>185064914</v>
      </c>
      <c r="C44" t="str">
        <f ca="1">VLOOKUP(RANDBETWEEN(0,9),Tests[],2,FALSE)</f>
        <v>trigliceridos</v>
      </c>
      <c r="D44">
        <f t="shared" ca="1" si="1"/>
        <v>282</v>
      </c>
      <c r="E44" t="str">
        <f ca="1">VLOOKUP(RANDBETWEEN(0,3),units[],2,FALSE)</f>
        <v>ug</v>
      </c>
      <c r="F44" s="16">
        <f t="shared" ca="1" si="2"/>
        <v>42986</v>
      </c>
      <c r="G44">
        <f ca="1">VLOOKUP(RANDBETWEEN(0,9),users[],2,FALSE)</f>
        <v>750591293</v>
      </c>
      <c r="H44" t="str">
        <f t="shared" ca="1" si="3"/>
        <v>182.151.245.27</v>
      </c>
    </row>
    <row r="45" spans="1:8" x14ac:dyDescent="0.25">
      <c r="A45">
        <v>43</v>
      </c>
      <c r="B45">
        <f ca="1">VLOOKUP(RANDBETWEEN(0,10),paciente_tabla[],2,FALSE)</f>
        <v>205270164</v>
      </c>
      <c r="C45" t="str">
        <f ca="1">VLOOKUP(RANDBETWEEN(0,9),Tests[],2,FALSE)</f>
        <v>oseo</v>
      </c>
      <c r="D45">
        <f t="shared" ca="1" si="1"/>
        <v>367</v>
      </c>
      <c r="E45" t="str">
        <f ca="1">VLOOKUP(RANDBETWEEN(0,3),units[],2,FALSE)</f>
        <v>kg</v>
      </c>
      <c r="F45" s="16">
        <f t="shared" ca="1" si="2"/>
        <v>42526</v>
      </c>
      <c r="G45">
        <f ca="1">VLOOKUP(RANDBETWEEN(0,9),users[],2,FALSE)</f>
        <v>562875751</v>
      </c>
      <c r="H45" t="str">
        <f t="shared" ca="1" si="3"/>
        <v>215.193.242.21</v>
      </c>
    </row>
    <row r="46" spans="1:8" x14ac:dyDescent="0.25">
      <c r="A46">
        <v>44</v>
      </c>
      <c r="B46">
        <f ca="1">VLOOKUP(RANDBETWEEN(0,10),paciente_tabla[],2,FALSE)</f>
        <v>588589493</v>
      </c>
      <c r="C46" t="str">
        <f ca="1">VLOOKUP(RANDBETWEEN(0,9),Tests[],2,FALSE)</f>
        <v>hemoglobina</v>
      </c>
      <c r="D46">
        <f t="shared" ca="1" si="1"/>
        <v>339</v>
      </c>
      <c r="E46" t="str">
        <f ca="1">VLOOKUP(RANDBETWEEN(0,3),units[],2,FALSE)</f>
        <v>kg</v>
      </c>
      <c r="F46" s="16">
        <f t="shared" ca="1" si="2"/>
        <v>42048</v>
      </c>
      <c r="G46">
        <f ca="1">VLOOKUP(RANDBETWEEN(0,9),users[],2,FALSE)</f>
        <v>750591293</v>
      </c>
      <c r="H46" t="str">
        <f t="shared" ca="1" si="3"/>
        <v>255.147.213.8</v>
      </c>
    </row>
    <row r="47" spans="1:8" x14ac:dyDescent="0.25">
      <c r="A47">
        <v>45</v>
      </c>
      <c r="B47">
        <f ca="1">VLOOKUP(RANDBETWEEN(0,10),paciente_tabla[],2,FALSE)</f>
        <v>185064914</v>
      </c>
      <c r="C47" t="str">
        <f ca="1">VLOOKUP(RANDBETWEEN(0,9),Tests[],2,FALSE)</f>
        <v>oseo</v>
      </c>
      <c r="D47">
        <f t="shared" ca="1" si="1"/>
        <v>380</v>
      </c>
      <c r="E47" t="str">
        <f ca="1">VLOOKUP(RANDBETWEEN(0,3),units[],2,FALSE)</f>
        <v>ml</v>
      </c>
      <c r="F47" s="16">
        <f t="shared" ca="1" si="2"/>
        <v>42339</v>
      </c>
      <c r="G47">
        <f ca="1">VLOOKUP(RANDBETWEEN(0,9),users[],2,FALSE)</f>
        <v>750591293</v>
      </c>
      <c r="H47" t="str">
        <f t="shared" ca="1" si="3"/>
        <v>199.128.125.27</v>
      </c>
    </row>
    <row r="48" spans="1:8" x14ac:dyDescent="0.25">
      <c r="A48">
        <v>46</v>
      </c>
      <c r="B48">
        <f ca="1">VLOOKUP(RANDBETWEEN(0,10),paciente_tabla[],2,FALSE)</f>
        <v>318042207</v>
      </c>
      <c r="C48" t="str">
        <f ca="1">VLOOKUP(RANDBETWEEN(0,9),Tests[],2,FALSE)</f>
        <v>trigliceridos</v>
      </c>
      <c r="D48">
        <f t="shared" ca="1" si="1"/>
        <v>207</v>
      </c>
      <c r="E48" t="str">
        <f ca="1">VLOOKUP(RANDBETWEEN(0,3),units[],2,FALSE)</f>
        <v>ml</v>
      </c>
      <c r="F48" s="16">
        <f t="shared" ca="1" si="2"/>
        <v>42191</v>
      </c>
      <c r="G48">
        <f ca="1">VLOOKUP(RANDBETWEEN(0,9),users[],2,FALSE)</f>
        <v>970502623</v>
      </c>
      <c r="H48" t="str">
        <f t="shared" ca="1" si="3"/>
        <v>226.213.154.18</v>
      </c>
    </row>
    <row r="49" spans="1:8" x14ac:dyDescent="0.25">
      <c r="A49">
        <v>47</v>
      </c>
      <c r="B49">
        <f ca="1">VLOOKUP(RANDBETWEEN(0,10),paciente_tabla[],2,FALSE)</f>
        <v>318042207</v>
      </c>
      <c r="C49" t="str">
        <f ca="1">VLOOKUP(RANDBETWEEN(0,9),Tests[],2,FALSE)</f>
        <v>masa</v>
      </c>
      <c r="D49">
        <f t="shared" ca="1" si="1"/>
        <v>347</v>
      </c>
      <c r="E49" t="str">
        <f ca="1">VLOOKUP(RANDBETWEEN(0,3),units[],2,FALSE)</f>
        <v>ml</v>
      </c>
      <c r="F49" s="16">
        <f t="shared" ca="1" si="2"/>
        <v>42527</v>
      </c>
      <c r="G49">
        <f ca="1">VLOOKUP(RANDBETWEEN(0,9),users[],2,FALSE)</f>
        <v>707462978</v>
      </c>
      <c r="H49" t="str">
        <f t="shared" ca="1" si="3"/>
        <v>164.214.170.2</v>
      </c>
    </row>
    <row r="50" spans="1:8" x14ac:dyDescent="0.25">
      <c r="A50">
        <v>48</v>
      </c>
      <c r="B50">
        <f ca="1">VLOOKUP(RANDBETWEEN(0,10),paciente_tabla[],2,FALSE)</f>
        <v>289428074</v>
      </c>
      <c r="C50" t="str">
        <f ca="1">VLOOKUP(RANDBETWEEN(0,9),Tests[],2,FALSE)</f>
        <v>VIH</v>
      </c>
      <c r="D50">
        <f t="shared" ca="1" si="1"/>
        <v>221</v>
      </c>
      <c r="E50" t="str">
        <f ca="1">VLOOKUP(RANDBETWEEN(0,3),units[],2,FALSE)</f>
        <v>kg</v>
      </c>
      <c r="F50" s="16">
        <f t="shared" ca="1" si="2"/>
        <v>42207</v>
      </c>
      <c r="G50">
        <f ca="1">VLOOKUP(RANDBETWEEN(0,9),users[],2,FALSE)</f>
        <v>562875751</v>
      </c>
      <c r="H50" t="str">
        <f t="shared" ca="1" si="3"/>
        <v>128.251.206.8</v>
      </c>
    </row>
    <row r="51" spans="1:8" x14ac:dyDescent="0.25">
      <c r="A51">
        <v>49</v>
      </c>
      <c r="B51">
        <f ca="1">VLOOKUP(RANDBETWEEN(0,10),paciente_tabla[],2,FALSE)</f>
        <v>265391603</v>
      </c>
      <c r="C51" t="str">
        <f ca="1">VLOOKUP(RANDBETWEEN(0,9),Tests[],2,FALSE)</f>
        <v>colesterol</v>
      </c>
      <c r="D51">
        <f t="shared" ca="1" si="1"/>
        <v>255</v>
      </c>
      <c r="E51" t="str">
        <f ca="1">VLOOKUP(RANDBETWEEN(0,3),units[],2,FALSE)</f>
        <v>ml</v>
      </c>
      <c r="F51" s="16">
        <f t="shared" ca="1" si="2"/>
        <v>42474</v>
      </c>
      <c r="G51">
        <f ca="1">VLOOKUP(RANDBETWEEN(0,9),users[],2,FALSE)</f>
        <v>627468579</v>
      </c>
      <c r="H51" t="str">
        <f t="shared" ca="1" si="3"/>
        <v>221.112.126.8</v>
      </c>
    </row>
    <row r="52" spans="1:8" x14ac:dyDescent="0.25">
      <c r="A52">
        <v>50</v>
      </c>
      <c r="B52">
        <f ca="1">VLOOKUP(RANDBETWEEN(0,10),paciente_tabla[],2,FALSE)</f>
        <v>672042954</v>
      </c>
      <c r="C52" t="str">
        <f ca="1">VLOOKUP(RANDBETWEEN(0,9),Tests[],2,FALSE)</f>
        <v>plasma</v>
      </c>
      <c r="D52">
        <f t="shared" ca="1" si="1"/>
        <v>307</v>
      </c>
      <c r="E52" t="str">
        <f ca="1">VLOOKUP(RANDBETWEEN(0,3),units[],2,FALSE)</f>
        <v>mm</v>
      </c>
      <c r="F52" s="16">
        <f t="shared" ca="1" si="2"/>
        <v>43075</v>
      </c>
      <c r="G52">
        <f ca="1">VLOOKUP(RANDBETWEEN(0,9),users[],2,FALSE)</f>
        <v>707462978</v>
      </c>
      <c r="H52" t="str">
        <f t="shared" ca="1" si="3"/>
        <v>248.173.204.22</v>
      </c>
    </row>
    <row r="53" spans="1:8" x14ac:dyDescent="0.25">
      <c r="A53">
        <v>51</v>
      </c>
      <c r="B53">
        <f ca="1">VLOOKUP(RANDBETWEEN(0,10),paciente_tabla[],2,FALSE)</f>
        <v>616363588</v>
      </c>
      <c r="C53" t="str">
        <f ca="1">VLOOKUP(RANDBETWEEN(0,9),Tests[],2,FALSE)</f>
        <v>trigliceridos</v>
      </c>
      <c r="D53">
        <f t="shared" ca="1" si="1"/>
        <v>215</v>
      </c>
      <c r="E53" t="str">
        <f ca="1">VLOOKUP(RANDBETWEEN(0,3),units[],2,FALSE)</f>
        <v>ug</v>
      </c>
      <c r="F53" s="16">
        <f t="shared" ca="1" si="2"/>
        <v>42722</v>
      </c>
      <c r="G53">
        <f ca="1">VLOOKUP(RANDBETWEEN(0,9),users[],2,FALSE)</f>
        <v>707462978</v>
      </c>
      <c r="H53" t="str">
        <f t="shared" ca="1" si="3"/>
        <v>197.129.228.27</v>
      </c>
    </row>
    <row r="54" spans="1:8" x14ac:dyDescent="0.25">
      <c r="A54">
        <v>52</v>
      </c>
      <c r="B54">
        <f ca="1">VLOOKUP(RANDBETWEEN(0,10),paciente_tabla[],2,FALSE)</f>
        <v>826572627</v>
      </c>
      <c r="C54" t="str">
        <f ca="1">VLOOKUP(RANDBETWEEN(0,9),Tests[],2,FALSE)</f>
        <v>hemoglobina</v>
      </c>
      <c r="D54">
        <f t="shared" ca="1" si="1"/>
        <v>242</v>
      </c>
      <c r="E54" t="str">
        <f ca="1">VLOOKUP(RANDBETWEEN(0,3),units[],2,FALSE)</f>
        <v>kg</v>
      </c>
      <c r="F54" s="16">
        <f t="shared" ca="1" si="2"/>
        <v>42303</v>
      </c>
      <c r="G54">
        <f ca="1">VLOOKUP(RANDBETWEEN(0,9),users[],2,FALSE)</f>
        <v>832930580</v>
      </c>
      <c r="H54" t="str">
        <f t="shared" ca="1" si="3"/>
        <v>111.166.231.7</v>
      </c>
    </row>
    <row r="55" spans="1:8" x14ac:dyDescent="0.25">
      <c r="A55">
        <v>53</v>
      </c>
      <c r="B55">
        <f ca="1">VLOOKUP(RANDBETWEEN(0,10),paciente_tabla[],2,FALSE)</f>
        <v>318042207</v>
      </c>
      <c r="C55" t="str">
        <f ca="1">VLOOKUP(RANDBETWEEN(0,9),Tests[],2,FALSE)</f>
        <v>masa</v>
      </c>
      <c r="D55">
        <f t="shared" ca="1" si="1"/>
        <v>256</v>
      </c>
      <c r="E55" t="str">
        <f ca="1">VLOOKUP(RANDBETWEEN(0,3),units[],2,FALSE)</f>
        <v>ug</v>
      </c>
      <c r="F55" s="16">
        <f t="shared" ca="1" si="2"/>
        <v>42093</v>
      </c>
      <c r="G55">
        <f ca="1">VLOOKUP(RANDBETWEEN(0,9),users[],2,FALSE)</f>
        <v>562665224</v>
      </c>
      <c r="H55" t="str">
        <f t="shared" ca="1" si="3"/>
        <v>171.128.169.25</v>
      </c>
    </row>
    <row r="56" spans="1:8" x14ac:dyDescent="0.25">
      <c r="A56">
        <v>54</v>
      </c>
      <c r="B56">
        <f ca="1">VLOOKUP(RANDBETWEEN(0,10),paciente_tabla[],2,FALSE)</f>
        <v>205270164</v>
      </c>
      <c r="C56" t="str">
        <f ca="1">VLOOKUP(RANDBETWEEN(0,9),Tests[],2,FALSE)</f>
        <v>oxigeno</v>
      </c>
      <c r="D56">
        <f t="shared" ca="1" si="1"/>
        <v>335</v>
      </c>
      <c r="E56" t="str">
        <f ca="1">VLOOKUP(RANDBETWEEN(0,3),units[],2,FALSE)</f>
        <v>kg</v>
      </c>
      <c r="F56" s="16">
        <f t="shared" ca="1" si="2"/>
        <v>42065</v>
      </c>
      <c r="G56">
        <f ca="1">VLOOKUP(RANDBETWEEN(0,9),users[],2,FALSE)</f>
        <v>950852480</v>
      </c>
      <c r="H56" t="str">
        <f t="shared" ca="1" si="3"/>
        <v>141.216.126.16</v>
      </c>
    </row>
    <row r="57" spans="1:8" x14ac:dyDescent="0.25">
      <c r="A57">
        <v>55</v>
      </c>
      <c r="B57">
        <f ca="1">VLOOKUP(RANDBETWEEN(0,10),paciente_tabla[],2,FALSE)</f>
        <v>205270164</v>
      </c>
      <c r="C57" t="str">
        <f ca="1">VLOOKUP(RANDBETWEEN(0,9),Tests[],2,FALSE)</f>
        <v>vista</v>
      </c>
      <c r="D57">
        <f t="shared" ca="1" si="1"/>
        <v>284</v>
      </c>
      <c r="E57" t="str">
        <f ca="1">VLOOKUP(RANDBETWEEN(0,3),units[],2,FALSE)</f>
        <v>mm</v>
      </c>
      <c r="F57" s="16">
        <f t="shared" ca="1" si="2"/>
        <v>42388</v>
      </c>
      <c r="G57">
        <f ca="1">VLOOKUP(RANDBETWEEN(0,9),users[],2,FALSE)</f>
        <v>707462978</v>
      </c>
      <c r="H57" t="str">
        <f t="shared" ca="1" si="3"/>
        <v>100.196.141.30</v>
      </c>
    </row>
    <row r="58" spans="1:8" x14ac:dyDescent="0.25">
      <c r="A58">
        <v>56</v>
      </c>
      <c r="B58">
        <f ca="1">VLOOKUP(RANDBETWEEN(0,10),paciente_tabla[],2,FALSE)</f>
        <v>289428074</v>
      </c>
      <c r="C58" t="str">
        <f ca="1">VLOOKUP(RANDBETWEEN(0,9),Tests[],2,FALSE)</f>
        <v>masa</v>
      </c>
      <c r="D58">
        <f t="shared" ca="1" si="1"/>
        <v>364</v>
      </c>
      <c r="E58" t="str">
        <f ca="1">VLOOKUP(RANDBETWEEN(0,3),units[],2,FALSE)</f>
        <v>mm</v>
      </c>
      <c r="F58" s="16">
        <f t="shared" ca="1" si="2"/>
        <v>43046</v>
      </c>
      <c r="G58">
        <f ca="1">VLOOKUP(RANDBETWEEN(0,9),users[],2,FALSE)</f>
        <v>714160317</v>
      </c>
      <c r="H58" t="str">
        <f t="shared" ca="1" si="3"/>
        <v>197.162.176.23</v>
      </c>
    </row>
    <row r="59" spans="1:8" x14ac:dyDescent="0.25">
      <c r="A59">
        <v>57</v>
      </c>
      <c r="B59">
        <f ca="1">VLOOKUP(RANDBETWEEN(0,10),paciente_tabla[],2,FALSE)</f>
        <v>616363588</v>
      </c>
      <c r="C59" t="str">
        <f ca="1">VLOOKUP(RANDBETWEEN(0,9),Tests[],2,FALSE)</f>
        <v>trigliceridos</v>
      </c>
      <c r="D59">
        <f t="shared" ca="1" si="1"/>
        <v>374</v>
      </c>
      <c r="E59" t="str">
        <f ca="1">VLOOKUP(RANDBETWEEN(0,3),units[],2,FALSE)</f>
        <v>mm</v>
      </c>
      <c r="F59" s="16">
        <f t="shared" ca="1" si="2"/>
        <v>42541</v>
      </c>
      <c r="G59">
        <f ca="1">VLOOKUP(RANDBETWEEN(0,9),users[],2,FALSE)</f>
        <v>750591293</v>
      </c>
      <c r="H59" t="str">
        <f t="shared" ca="1" si="3"/>
        <v>133.198.101.30</v>
      </c>
    </row>
    <row r="60" spans="1:8" x14ac:dyDescent="0.25">
      <c r="A60">
        <v>58</v>
      </c>
      <c r="B60">
        <f ca="1">VLOOKUP(RANDBETWEEN(0,10),paciente_tabla[],2,FALSE)</f>
        <v>672042954</v>
      </c>
      <c r="C60" t="str">
        <f ca="1">VLOOKUP(RANDBETWEEN(0,9),Tests[],2,FALSE)</f>
        <v>colesterol</v>
      </c>
      <c r="D60">
        <f t="shared" ca="1" si="1"/>
        <v>281</v>
      </c>
      <c r="E60" t="str">
        <f ca="1">VLOOKUP(RANDBETWEEN(0,3),units[],2,FALSE)</f>
        <v>ug</v>
      </c>
      <c r="F60" s="16">
        <f t="shared" ca="1" si="2"/>
        <v>42537</v>
      </c>
      <c r="G60">
        <f ca="1">VLOOKUP(RANDBETWEEN(0,9),users[],2,FALSE)</f>
        <v>750591293</v>
      </c>
      <c r="H60" t="str">
        <f t="shared" ca="1" si="3"/>
        <v>131.176.113.20</v>
      </c>
    </row>
    <row r="61" spans="1:8" x14ac:dyDescent="0.25">
      <c r="A61">
        <v>59</v>
      </c>
      <c r="B61">
        <f ca="1">VLOOKUP(RANDBETWEEN(0,10),paciente_tabla[],2,FALSE)</f>
        <v>185064914</v>
      </c>
      <c r="C61" t="str">
        <f ca="1">VLOOKUP(RANDBETWEEN(0,9),Tests[],2,FALSE)</f>
        <v>plasma</v>
      </c>
      <c r="D61">
        <f t="shared" ca="1" si="1"/>
        <v>386</v>
      </c>
      <c r="E61" t="str">
        <f ca="1">VLOOKUP(RANDBETWEEN(0,3),units[],2,FALSE)</f>
        <v>mm</v>
      </c>
      <c r="F61" s="16">
        <f t="shared" ca="1" si="2"/>
        <v>42051</v>
      </c>
      <c r="G61">
        <f ca="1">VLOOKUP(RANDBETWEEN(0,9),users[],2,FALSE)</f>
        <v>562875751</v>
      </c>
      <c r="H61" t="str">
        <f t="shared" ca="1" si="3"/>
        <v>100.122.119.28</v>
      </c>
    </row>
    <row r="62" spans="1:8" x14ac:dyDescent="0.25">
      <c r="A62">
        <v>60</v>
      </c>
      <c r="B62">
        <f ca="1">VLOOKUP(RANDBETWEEN(0,10),paciente_tabla[],2,FALSE)</f>
        <v>826572627</v>
      </c>
      <c r="C62" t="str">
        <f ca="1">VLOOKUP(RANDBETWEEN(0,9),Tests[],2,FALSE)</f>
        <v>oseo</v>
      </c>
      <c r="D62">
        <f t="shared" ca="1" si="1"/>
        <v>300</v>
      </c>
      <c r="E62" t="str">
        <f ca="1">VLOOKUP(RANDBETWEEN(0,3),units[],2,FALSE)</f>
        <v>ml</v>
      </c>
      <c r="F62" s="16">
        <f t="shared" ca="1" si="2"/>
        <v>42614</v>
      </c>
      <c r="G62">
        <f ca="1">VLOOKUP(RANDBETWEEN(0,9),users[],2,FALSE)</f>
        <v>714160317</v>
      </c>
      <c r="H62" t="str">
        <f t="shared" ca="1" si="3"/>
        <v>182.177.123.17</v>
      </c>
    </row>
    <row r="63" spans="1:8" x14ac:dyDescent="0.25">
      <c r="A63">
        <v>61</v>
      </c>
      <c r="B63">
        <f ca="1">VLOOKUP(RANDBETWEEN(0,10),paciente_tabla[],2,FALSE)</f>
        <v>185064914</v>
      </c>
      <c r="C63" t="str">
        <f ca="1">VLOOKUP(RANDBETWEEN(0,9),Tests[],2,FALSE)</f>
        <v>hemoglobina</v>
      </c>
      <c r="D63">
        <f t="shared" ca="1" si="1"/>
        <v>216</v>
      </c>
      <c r="E63" t="str">
        <f ca="1">VLOOKUP(RANDBETWEEN(0,3),units[],2,FALSE)</f>
        <v>mm</v>
      </c>
      <c r="F63" s="16">
        <f t="shared" ca="1" si="2"/>
        <v>42117</v>
      </c>
      <c r="G63">
        <f ca="1">VLOOKUP(RANDBETWEEN(0,9),users[],2,FALSE)</f>
        <v>750591293</v>
      </c>
      <c r="H63" t="str">
        <f t="shared" ca="1" si="3"/>
        <v>247.212.202.17</v>
      </c>
    </row>
    <row r="64" spans="1:8" x14ac:dyDescent="0.25">
      <c r="A64">
        <v>62</v>
      </c>
      <c r="B64">
        <f ca="1">VLOOKUP(RANDBETWEEN(0,10),paciente_tabla[],2,FALSE)</f>
        <v>616363588</v>
      </c>
      <c r="C64" t="str">
        <f ca="1">VLOOKUP(RANDBETWEEN(0,9),Tests[],2,FALSE)</f>
        <v>VIH</v>
      </c>
      <c r="D64">
        <f t="shared" ca="1" si="1"/>
        <v>309</v>
      </c>
      <c r="E64" t="str">
        <f ca="1">VLOOKUP(RANDBETWEEN(0,3),units[],2,FALSE)</f>
        <v>ug</v>
      </c>
      <c r="F64" s="16">
        <f t="shared" ca="1" si="2"/>
        <v>42398</v>
      </c>
      <c r="G64">
        <f ca="1">VLOOKUP(RANDBETWEEN(0,9),users[],2,FALSE)</f>
        <v>562665224</v>
      </c>
      <c r="H64" t="str">
        <f t="shared" ca="1" si="3"/>
        <v>119.184.143.17</v>
      </c>
    </row>
    <row r="65" spans="1:8" x14ac:dyDescent="0.25">
      <c r="A65">
        <v>63</v>
      </c>
      <c r="B65">
        <f ca="1">VLOOKUP(RANDBETWEEN(0,10),paciente_tabla[],2,FALSE)</f>
        <v>318042207</v>
      </c>
      <c r="C65" t="str">
        <f ca="1">VLOOKUP(RANDBETWEEN(0,9),Tests[],2,FALSE)</f>
        <v>glucosa</v>
      </c>
      <c r="D65">
        <f t="shared" ca="1" si="1"/>
        <v>318</v>
      </c>
      <c r="E65" t="str">
        <f ca="1">VLOOKUP(RANDBETWEEN(0,3),units[],2,FALSE)</f>
        <v>ml</v>
      </c>
      <c r="F65" s="16">
        <f t="shared" ca="1" si="2"/>
        <v>42745</v>
      </c>
      <c r="G65">
        <f ca="1">VLOOKUP(RANDBETWEEN(0,9),users[],2,FALSE)</f>
        <v>750591293</v>
      </c>
      <c r="H65" t="str">
        <f t="shared" ca="1" si="3"/>
        <v>206.236.100.13</v>
      </c>
    </row>
    <row r="66" spans="1:8" x14ac:dyDescent="0.25">
      <c r="A66">
        <v>64</v>
      </c>
      <c r="B66">
        <f ca="1">VLOOKUP(RANDBETWEEN(0,10),paciente_tabla[],2,FALSE)</f>
        <v>185064914</v>
      </c>
      <c r="C66" t="str">
        <f ca="1">VLOOKUP(RANDBETWEEN(0,9),Tests[],2,FALSE)</f>
        <v>hemoglobina</v>
      </c>
      <c r="D66">
        <f t="shared" ca="1" si="1"/>
        <v>315</v>
      </c>
      <c r="E66" t="str">
        <f ca="1">VLOOKUP(RANDBETWEEN(0,3),units[],2,FALSE)</f>
        <v>ml</v>
      </c>
      <c r="F66" s="16">
        <f t="shared" ca="1" si="2"/>
        <v>42299</v>
      </c>
      <c r="G66">
        <f ca="1">VLOOKUP(RANDBETWEEN(0,9),users[],2,FALSE)</f>
        <v>516818811</v>
      </c>
      <c r="H66" t="str">
        <f t="shared" ref="H66:H100" ca="1" si="4">RANDBETWEEN(100,255)&amp;"."&amp;RANDBETWEEN(100,255)&amp;"."&amp;RANDBETWEEN(100,255)&amp;"."&amp;RANDBETWEEN(1,30)</f>
        <v>179.159.194.24</v>
      </c>
    </row>
    <row r="67" spans="1:8" x14ac:dyDescent="0.25">
      <c r="A67">
        <v>65</v>
      </c>
      <c r="B67">
        <f ca="1">VLOOKUP(RANDBETWEEN(0,10),paciente_tabla[],2,FALSE)</f>
        <v>318042207</v>
      </c>
      <c r="C67" t="str">
        <f ca="1">VLOOKUP(RANDBETWEEN(0,9),Tests[],2,FALSE)</f>
        <v>hemoglobina</v>
      </c>
      <c r="D67">
        <f t="shared" ref="D67:D100" ca="1" si="5">RANDBETWEEN(200,400)</f>
        <v>240</v>
      </c>
      <c r="E67" t="str">
        <f ca="1">VLOOKUP(RANDBETWEEN(0,3),units[],2,FALSE)</f>
        <v>mm</v>
      </c>
      <c r="F67" s="16">
        <f t="shared" ref="F67:F100" ca="1" si="6">DATE(RANDBETWEEN(2015,2017),RANDBETWEEN(1,12),RANDBETWEEN(1,30))</f>
        <v>42025</v>
      </c>
      <c r="G67">
        <f ca="1">VLOOKUP(RANDBETWEEN(0,9),users[],2,FALSE)</f>
        <v>707462978</v>
      </c>
      <c r="H67" t="str">
        <f t="shared" ca="1" si="4"/>
        <v>148.196.155.10</v>
      </c>
    </row>
    <row r="68" spans="1:8" x14ac:dyDescent="0.25">
      <c r="A68">
        <v>66</v>
      </c>
      <c r="B68">
        <f ca="1">VLOOKUP(RANDBETWEEN(0,10),paciente_tabla[],2,FALSE)</f>
        <v>672042954</v>
      </c>
      <c r="C68" t="str">
        <f ca="1">VLOOKUP(RANDBETWEEN(0,9),Tests[],2,FALSE)</f>
        <v>vista</v>
      </c>
      <c r="D68">
        <f t="shared" ca="1" si="5"/>
        <v>301</v>
      </c>
      <c r="E68" t="str">
        <f ca="1">VLOOKUP(RANDBETWEEN(0,3),units[],2,FALSE)</f>
        <v>kg</v>
      </c>
      <c r="F68" s="16">
        <f t="shared" ca="1" si="6"/>
        <v>42908</v>
      </c>
      <c r="G68">
        <f ca="1">VLOOKUP(RANDBETWEEN(0,9),users[],2,FALSE)</f>
        <v>562875751</v>
      </c>
      <c r="H68" t="str">
        <f t="shared" ca="1" si="4"/>
        <v>162.147.141.20</v>
      </c>
    </row>
    <row r="69" spans="1:8" x14ac:dyDescent="0.25">
      <c r="A69">
        <v>67</v>
      </c>
      <c r="B69">
        <f ca="1">VLOOKUP(RANDBETWEEN(0,10),paciente_tabla[],2,FALSE)</f>
        <v>205270164</v>
      </c>
      <c r="C69" t="str">
        <f ca="1">VLOOKUP(RANDBETWEEN(0,9),Tests[],2,FALSE)</f>
        <v>masa</v>
      </c>
      <c r="D69">
        <f t="shared" ca="1" si="5"/>
        <v>331</v>
      </c>
      <c r="E69" t="str">
        <f ca="1">VLOOKUP(RANDBETWEEN(0,3),units[],2,FALSE)</f>
        <v>kg</v>
      </c>
      <c r="F69" s="16">
        <f t="shared" ca="1" si="6"/>
        <v>42986</v>
      </c>
      <c r="G69">
        <f ca="1">VLOOKUP(RANDBETWEEN(0,9),users[],2,FALSE)</f>
        <v>750591293</v>
      </c>
      <c r="H69" t="str">
        <f t="shared" ca="1" si="4"/>
        <v>228.180.145.15</v>
      </c>
    </row>
    <row r="70" spans="1:8" x14ac:dyDescent="0.25">
      <c r="A70">
        <v>68</v>
      </c>
      <c r="B70">
        <f ca="1">VLOOKUP(RANDBETWEEN(0,10),paciente_tabla[],2,FALSE)</f>
        <v>826572627</v>
      </c>
      <c r="C70" t="str">
        <f ca="1">VLOOKUP(RANDBETWEEN(0,9),Tests[],2,FALSE)</f>
        <v>colesterol</v>
      </c>
      <c r="D70">
        <f t="shared" ca="1" si="5"/>
        <v>344</v>
      </c>
      <c r="E70" t="str">
        <f ca="1">VLOOKUP(RANDBETWEEN(0,3),units[],2,FALSE)</f>
        <v>ug</v>
      </c>
      <c r="F70" s="16">
        <f t="shared" ca="1" si="6"/>
        <v>42655</v>
      </c>
      <c r="G70">
        <f ca="1">VLOOKUP(RANDBETWEEN(0,9),users[],2,FALSE)</f>
        <v>707462978</v>
      </c>
      <c r="H70" t="str">
        <f t="shared" ca="1" si="4"/>
        <v>159.126.230.11</v>
      </c>
    </row>
    <row r="71" spans="1:8" x14ac:dyDescent="0.25">
      <c r="A71">
        <v>69</v>
      </c>
      <c r="B71">
        <f ca="1">VLOOKUP(RANDBETWEEN(0,10),paciente_tabla[],2,FALSE)</f>
        <v>705975615</v>
      </c>
      <c r="C71" t="str">
        <f ca="1">VLOOKUP(RANDBETWEEN(0,9),Tests[],2,FALSE)</f>
        <v>vista</v>
      </c>
      <c r="D71">
        <f t="shared" ca="1" si="5"/>
        <v>275</v>
      </c>
      <c r="E71" t="str">
        <f ca="1">VLOOKUP(RANDBETWEEN(0,3),units[],2,FALSE)</f>
        <v>ug</v>
      </c>
      <c r="F71" s="16">
        <f t="shared" ca="1" si="6"/>
        <v>42777</v>
      </c>
      <c r="G71">
        <f ca="1">VLOOKUP(RANDBETWEEN(0,9),users[],2,FALSE)</f>
        <v>562875751</v>
      </c>
      <c r="H71" t="str">
        <f t="shared" ca="1" si="4"/>
        <v>126.241.159.29</v>
      </c>
    </row>
    <row r="72" spans="1:8" x14ac:dyDescent="0.25">
      <c r="A72">
        <v>70</v>
      </c>
      <c r="B72">
        <f ca="1">VLOOKUP(RANDBETWEEN(0,10),paciente_tabla[],2,FALSE)</f>
        <v>826572627</v>
      </c>
      <c r="C72" t="str">
        <f ca="1">VLOOKUP(RANDBETWEEN(0,9),Tests[],2,FALSE)</f>
        <v>plasma</v>
      </c>
      <c r="D72">
        <f t="shared" ca="1" si="5"/>
        <v>317</v>
      </c>
      <c r="E72" t="str">
        <f ca="1">VLOOKUP(RANDBETWEEN(0,3),units[],2,FALSE)</f>
        <v>ml</v>
      </c>
      <c r="F72" s="16">
        <f t="shared" ca="1" si="6"/>
        <v>42044</v>
      </c>
      <c r="G72">
        <f ca="1">VLOOKUP(RANDBETWEEN(0,9),users[],2,FALSE)</f>
        <v>516818811</v>
      </c>
      <c r="H72" t="str">
        <f t="shared" ca="1" si="4"/>
        <v>170.161.108.10</v>
      </c>
    </row>
    <row r="73" spans="1:8" x14ac:dyDescent="0.25">
      <c r="A73">
        <v>71</v>
      </c>
      <c r="B73">
        <f ca="1">VLOOKUP(RANDBETWEEN(0,10),paciente_tabla[],2,FALSE)</f>
        <v>588589493</v>
      </c>
      <c r="C73" t="str">
        <f ca="1">VLOOKUP(RANDBETWEEN(0,9),Tests[],2,FALSE)</f>
        <v>trigliceridos</v>
      </c>
      <c r="D73">
        <f t="shared" ca="1" si="5"/>
        <v>229</v>
      </c>
      <c r="E73" t="str">
        <f ca="1">VLOOKUP(RANDBETWEEN(0,3),units[],2,FALSE)</f>
        <v>kg</v>
      </c>
      <c r="F73" s="16">
        <f t="shared" ca="1" si="6"/>
        <v>42889</v>
      </c>
      <c r="G73">
        <f ca="1">VLOOKUP(RANDBETWEEN(0,9),users[],2,FALSE)</f>
        <v>707462978</v>
      </c>
      <c r="H73" t="str">
        <f t="shared" ca="1" si="4"/>
        <v>245.185.156.19</v>
      </c>
    </row>
    <row r="74" spans="1:8" x14ac:dyDescent="0.25">
      <c r="A74">
        <v>72</v>
      </c>
      <c r="B74">
        <f ca="1">VLOOKUP(RANDBETWEEN(0,10),paciente_tabla[],2,FALSE)</f>
        <v>205270164</v>
      </c>
      <c r="C74" t="str">
        <f ca="1">VLOOKUP(RANDBETWEEN(0,9),Tests[],2,FALSE)</f>
        <v>trigliceridos</v>
      </c>
      <c r="D74">
        <f t="shared" ca="1" si="5"/>
        <v>312</v>
      </c>
      <c r="E74" t="str">
        <f ca="1">VLOOKUP(RANDBETWEEN(0,3),units[],2,FALSE)</f>
        <v>mm</v>
      </c>
      <c r="F74" s="16">
        <f t="shared" ca="1" si="6"/>
        <v>42847</v>
      </c>
      <c r="G74">
        <f ca="1">VLOOKUP(RANDBETWEEN(0,9),users[],2,FALSE)</f>
        <v>750591293</v>
      </c>
      <c r="H74" t="str">
        <f t="shared" ca="1" si="4"/>
        <v>124.130.138.11</v>
      </c>
    </row>
    <row r="75" spans="1:8" x14ac:dyDescent="0.25">
      <c r="A75">
        <v>73</v>
      </c>
      <c r="B75">
        <f ca="1">VLOOKUP(RANDBETWEEN(0,10),paciente_tabla[],2,FALSE)</f>
        <v>289428074</v>
      </c>
      <c r="C75" t="str">
        <f ca="1">VLOOKUP(RANDBETWEEN(0,9),Tests[],2,FALSE)</f>
        <v>oxigeno</v>
      </c>
      <c r="D75">
        <f t="shared" ca="1" si="5"/>
        <v>335</v>
      </c>
      <c r="E75" t="str">
        <f ca="1">VLOOKUP(RANDBETWEEN(0,3),units[],2,FALSE)</f>
        <v>kg</v>
      </c>
      <c r="F75" s="16">
        <f t="shared" ca="1" si="6"/>
        <v>42733</v>
      </c>
      <c r="G75">
        <f ca="1">VLOOKUP(RANDBETWEEN(0,9),users[],2,FALSE)</f>
        <v>750591293</v>
      </c>
      <c r="H75" t="str">
        <f t="shared" ca="1" si="4"/>
        <v>124.199.181.15</v>
      </c>
    </row>
    <row r="76" spans="1:8" x14ac:dyDescent="0.25">
      <c r="A76">
        <v>74</v>
      </c>
      <c r="B76">
        <f ca="1">VLOOKUP(RANDBETWEEN(0,10),paciente_tabla[],2,FALSE)</f>
        <v>185064914</v>
      </c>
      <c r="C76" t="str">
        <f ca="1">VLOOKUP(RANDBETWEEN(0,9),Tests[],2,FALSE)</f>
        <v>trigliceridos</v>
      </c>
      <c r="D76">
        <f t="shared" ca="1" si="5"/>
        <v>253</v>
      </c>
      <c r="E76" t="str">
        <f ca="1">VLOOKUP(RANDBETWEEN(0,3),units[],2,FALSE)</f>
        <v>ml</v>
      </c>
      <c r="F76" s="16">
        <f t="shared" ca="1" si="6"/>
        <v>42141</v>
      </c>
      <c r="G76">
        <f ca="1">VLOOKUP(RANDBETWEEN(0,9),users[],2,FALSE)</f>
        <v>970502623</v>
      </c>
      <c r="H76" t="str">
        <f t="shared" ca="1" si="4"/>
        <v>247.136.146.2</v>
      </c>
    </row>
    <row r="77" spans="1:8" x14ac:dyDescent="0.25">
      <c r="A77">
        <v>75</v>
      </c>
      <c r="B77">
        <f ca="1">VLOOKUP(RANDBETWEEN(0,10),paciente_tabla[],2,FALSE)</f>
        <v>588589493</v>
      </c>
      <c r="C77" t="str">
        <f ca="1">VLOOKUP(RANDBETWEEN(0,9),Tests[],2,FALSE)</f>
        <v>plasma</v>
      </c>
      <c r="D77">
        <f t="shared" ca="1" si="5"/>
        <v>228</v>
      </c>
      <c r="E77" t="str">
        <f ca="1">VLOOKUP(RANDBETWEEN(0,3),units[],2,FALSE)</f>
        <v>ml</v>
      </c>
      <c r="F77" s="16">
        <f t="shared" ca="1" si="6"/>
        <v>42067</v>
      </c>
      <c r="G77">
        <f ca="1">VLOOKUP(RANDBETWEEN(0,9),users[],2,FALSE)</f>
        <v>950852480</v>
      </c>
      <c r="H77" t="str">
        <f t="shared" ca="1" si="4"/>
        <v>237.246.109.5</v>
      </c>
    </row>
    <row r="78" spans="1:8" x14ac:dyDescent="0.25">
      <c r="A78">
        <v>76</v>
      </c>
      <c r="B78">
        <f ca="1">VLOOKUP(RANDBETWEEN(0,10),paciente_tabla[],2,FALSE)</f>
        <v>860539624</v>
      </c>
      <c r="C78" t="str">
        <f ca="1">VLOOKUP(RANDBETWEEN(0,9),Tests[],2,FALSE)</f>
        <v>colesterol</v>
      </c>
      <c r="D78">
        <f t="shared" ca="1" si="5"/>
        <v>320</v>
      </c>
      <c r="E78" t="str">
        <f ca="1">VLOOKUP(RANDBETWEEN(0,3),units[],2,FALSE)</f>
        <v>kg</v>
      </c>
      <c r="F78" s="16">
        <f t="shared" ca="1" si="6"/>
        <v>42531</v>
      </c>
      <c r="G78">
        <f ca="1">VLOOKUP(RANDBETWEEN(0,9),users[],2,FALSE)</f>
        <v>950852480</v>
      </c>
      <c r="H78" t="str">
        <f t="shared" ca="1" si="4"/>
        <v>146.242.182.19</v>
      </c>
    </row>
    <row r="79" spans="1:8" x14ac:dyDescent="0.25">
      <c r="A79">
        <v>77</v>
      </c>
      <c r="B79">
        <f ca="1">VLOOKUP(RANDBETWEEN(0,10),paciente_tabla[],2,FALSE)</f>
        <v>672042954</v>
      </c>
      <c r="C79" t="str">
        <f ca="1">VLOOKUP(RANDBETWEEN(0,9),Tests[],2,FALSE)</f>
        <v>masa</v>
      </c>
      <c r="D79">
        <f t="shared" ca="1" si="5"/>
        <v>400</v>
      </c>
      <c r="E79" t="str">
        <f ca="1">VLOOKUP(RANDBETWEEN(0,3),units[],2,FALSE)</f>
        <v>ml</v>
      </c>
      <c r="F79" s="16">
        <f t="shared" ca="1" si="6"/>
        <v>42840</v>
      </c>
      <c r="G79">
        <f ca="1">VLOOKUP(RANDBETWEEN(0,9),users[],2,FALSE)</f>
        <v>707462978</v>
      </c>
      <c r="H79" t="str">
        <f t="shared" ca="1" si="4"/>
        <v>104.127.214.21</v>
      </c>
    </row>
    <row r="80" spans="1:8" x14ac:dyDescent="0.25">
      <c r="A80">
        <v>78</v>
      </c>
      <c r="B80">
        <f ca="1">VLOOKUP(RANDBETWEEN(0,10),paciente_tabla[],2,FALSE)</f>
        <v>672042954</v>
      </c>
      <c r="C80" t="str">
        <f ca="1">VLOOKUP(RANDBETWEEN(0,9),Tests[],2,FALSE)</f>
        <v>oxigeno</v>
      </c>
      <c r="D80">
        <f t="shared" ca="1" si="5"/>
        <v>209</v>
      </c>
      <c r="E80" t="str">
        <f ca="1">VLOOKUP(RANDBETWEEN(0,3),units[],2,FALSE)</f>
        <v>ug</v>
      </c>
      <c r="F80" s="16">
        <f t="shared" ca="1" si="6"/>
        <v>43009</v>
      </c>
      <c r="G80">
        <f ca="1">VLOOKUP(RANDBETWEEN(0,9),users[],2,FALSE)</f>
        <v>516818811</v>
      </c>
      <c r="H80" t="str">
        <f t="shared" ca="1" si="4"/>
        <v>218.182.175.11</v>
      </c>
    </row>
    <row r="81" spans="1:8" x14ac:dyDescent="0.25">
      <c r="A81">
        <v>79</v>
      </c>
      <c r="B81">
        <f ca="1">VLOOKUP(RANDBETWEEN(0,10),paciente_tabla[],2,FALSE)</f>
        <v>860539624</v>
      </c>
      <c r="C81" t="str">
        <f ca="1">VLOOKUP(RANDBETWEEN(0,9),Tests[],2,FALSE)</f>
        <v>plasma</v>
      </c>
      <c r="D81">
        <f t="shared" ca="1" si="5"/>
        <v>314</v>
      </c>
      <c r="E81" t="str">
        <f ca="1">VLOOKUP(RANDBETWEEN(0,3),units[],2,FALSE)</f>
        <v>kg</v>
      </c>
      <c r="F81" s="16">
        <f t="shared" ca="1" si="6"/>
        <v>43021</v>
      </c>
      <c r="G81">
        <f ca="1">VLOOKUP(RANDBETWEEN(0,9),users[],2,FALSE)</f>
        <v>950852480</v>
      </c>
      <c r="H81" t="str">
        <f t="shared" ca="1" si="4"/>
        <v>217.233.202.25</v>
      </c>
    </row>
    <row r="82" spans="1:8" x14ac:dyDescent="0.25">
      <c r="A82">
        <v>80</v>
      </c>
      <c r="B82">
        <f ca="1">VLOOKUP(RANDBETWEEN(0,10),paciente_tabla[],2,FALSE)</f>
        <v>185064914</v>
      </c>
      <c r="C82" t="str">
        <f ca="1">VLOOKUP(RANDBETWEEN(0,9),Tests[],2,FALSE)</f>
        <v>VIH</v>
      </c>
      <c r="D82">
        <f t="shared" ca="1" si="5"/>
        <v>212</v>
      </c>
      <c r="E82" t="str">
        <f ca="1">VLOOKUP(RANDBETWEEN(0,3),units[],2,FALSE)</f>
        <v>mm</v>
      </c>
      <c r="F82" s="16">
        <f t="shared" ca="1" si="6"/>
        <v>42327</v>
      </c>
      <c r="G82">
        <f ca="1">VLOOKUP(RANDBETWEEN(0,9),users[],2,FALSE)</f>
        <v>627468579</v>
      </c>
      <c r="H82" t="str">
        <f t="shared" ca="1" si="4"/>
        <v>218.195.134.5</v>
      </c>
    </row>
    <row r="83" spans="1:8" x14ac:dyDescent="0.25">
      <c r="A83">
        <v>81</v>
      </c>
      <c r="B83">
        <f ca="1">VLOOKUP(RANDBETWEEN(0,10),paciente_tabla[],2,FALSE)</f>
        <v>588589493</v>
      </c>
      <c r="C83" t="str">
        <f ca="1">VLOOKUP(RANDBETWEEN(0,9),Tests[],2,FALSE)</f>
        <v>vista</v>
      </c>
      <c r="D83">
        <f t="shared" ca="1" si="5"/>
        <v>285</v>
      </c>
      <c r="E83" t="str">
        <f ca="1">VLOOKUP(RANDBETWEEN(0,3),units[],2,FALSE)</f>
        <v>ml</v>
      </c>
      <c r="F83" s="16">
        <f t="shared" ca="1" si="6"/>
        <v>42753</v>
      </c>
      <c r="G83">
        <f ca="1">VLOOKUP(RANDBETWEEN(0,9),users[],2,FALSE)</f>
        <v>707462978</v>
      </c>
      <c r="H83" t="str">
        <f t="shared" ca="1" si="4"/>
        <v>101.219.108.8</v>
      </c>
    </row>
    <row r="84" spans="1:8" x14ac:dyDescent="0.25">
      <c r="A84">
        <v>82</v>
      </c>
      <c r="B84">
        <f ca="1">VLOOKUP(RANDBETWEEN(0,10),paciente_tabla[],2,FALSE)</f>
        <v>185064914</v>
      </c>
      <c r="C84" t="str">
        <f ca="1">VLOOKUP(RANDBETWEEN(0,9),Tests[],2,FALSE)</f>
        <v>vista</v>
      </c>
      <c r="D84">
        <f t="shared" ca="1" si="5"/>
        <v>385</v>
      </c>
      <c r="E84" t="str">
        <f ca="1">VLOOKUP(RANDBETWEEN(0,3),units[],2,FALSE)</f>
        <v>ml</v>
      </c>
      <c r="F84" s="16">
        <f t="shared" ca="1" si="6"/>
        <v>42714</v>
      </c>
      <c r="G84">
        <f ca="1">VLOOKUP(RANDBETWEEN(0,9),users[],2,FALSE)</f>
        <v>627468579</v>
      </c>
      <c r="H84" t="str">
        <f t="shared" ca="1" si="4"/>
        <v>216.234.209.9</v>
      </c>
    </row>
    <row r="85" spans="1:8" x14ac:dyDescent="0.25">
      <c r="A85">
        <v>83</v>
      </c>
      <c r="B85">
        <f ca="1">VLOOKUP(RANDBETWEEN(0,10),paciente_tabla[],2,FALSE)</f>
        <v>672042954</v>
      </c>
      <c r="C85" t="str">
        <f ca="1">VLOOKUP(RANDBETWEEN(0,9),Tests[],2,FALSE)</f>
        <v>oseo</v>
      </c>
      <c r="D85">
        <f t="shared" ca="1" si="5"/>
        <v>268</v>
      </c>
      <c r="E85" t="str">
        <f ca="1">VLOOKUP(RANDBETWEEN(0,3),units[],2,FALSE)</f>
        <v>ml</v>
      </c>
      <c r="F85" s="16">
        <f t="shared" ca="1" si="6"/>
        <v>42026</v>
      </c>
      <c r="G85">
        <f ca="1">VLOOKUP(RANDBETWEEN(0,9),users[],2,FALSE)</f>
        <v>950852480</v>
      </c>
      <c r="H85" t="str">
        <f t="shared" ca="1" si="4"/>
        <v>122.165.129.4</v>
      </c>
    </row>
    <row r="86" spans="1:8" x14ac:dyDescent="0.25">
      <c r="A86">
        <v>84</v>
      </c>
      <c r="B86">
        <f ca="1">VLOOKUP(RANDBETWEEN(0,10),paciente_tabla[],2,FALSE)</f>
        <v>205270164</v>
      </c>
      <c r="C86" t="str">
        <f ca="1">VLOOKUP(RANDBETWEEN(0,9),Tests[],2,FALSE)</f>
        <v>VIH</v>
      </c>
      <c r="D86">
        <f t="shared" ca="1" si="5"/>
        <v>200</v>
      </c>
      <c r="E86" t="str">
        <f ca="1">VLOOKUP(RANDBETWEEN(0,3),units[],2,FALSE)</f>
        <v>ml</v>
      </c>
      <c r="F86" s="16">
        <f t="shared" ca="1" si="6"/>
        <v>43027</v>
      </c>
      <c r="G86">
        <f ca="1">VLOOKUP(RANDBETWEEN(0,9),users[],2,FALSE)</f>
        <v>627468579</v>
      </c>
      <c r="H86" t="str">
        <f t="shared" ca="1" si="4"/>
        <v>200.248.204.19</v>
      </c>
    </row>
    <row r="87" spans="1:8" x14ac:dyDescent="0.25">
      <c r="A87">
        <v>85</v>
      </c>
      <c r="B87">
        <f ca="1">VLOOKUP(RANDBETWEEN(0,10),paciente_tabla[],2,FALSE)</f>
        <v>318042207</v>
      </c>
      <c r="C87" t="str">
        <f ca="1">VLOOKUP(RANDBETWEEN(0,9),Tests[],2,FALSE)</f>
        <v>oseo</v>
      </c>
      <c r="D87">
        <f t="shared" ca="1" si="5"/>
        <v>384</v>
      </c>
      <c r="E87" t="str">
        <f ca="1">VLOOKUP(RANDBETWEEN(0,3),units[],2,FALSE)</f>
        <v>kg</v>
      </c>
      <c r="F87" s="16">
        <f t="shared" ca="1" si="6"/>
        <v>42286</v>
      </c>
      <c r="G87">
        <f ca="1">VLOOKUP(RANDBETWEEN(0,9),users[],2,FALSE)</f>
        <v>832930580</v>
      </c>
      <c r="H87" t="str">
        <f t="shared" ca="1" si="4"/>
        <v>144.255.121.30</v>
      </c>
    </row>
    <row r="88" spans="1:8" x14ac:dyDescent="0.25">
      <c r="A88">
        <v>86</v>
      </c>
      <c r="B88">
        <f ca="1">VLOOKUP(RANDBETWEEN(0,10),paciente_tabla[],2,FALSE)</f>
        <v>826572627</v>
      </c>
      <c r="C88" t="str">
        <f ca="1">VLOOKUP(RANDBETWEEN(0,9),Tests[],2,FALSE)</f>
        <v>trigliceridos</v>
      </c>
      <c r="D88">
        <f t="shared" ca="1" si="5"/>
        <v>218</v>
      </c>
      <c r="E88" t="str">
        <f ca="1">VLOOKUP(RANDBETWEEN(0,3),units[],2,FALSE)</f>
        <v>ug</v>
      </c>
      <c r="F88" s="16">
        <f t="shared" ca="1" si="6"/>
        <v>42307</v>
      </c>
      <c r="G88">
        <f ca="1">VLOOKUP(RANDBETWEEN(0,9),users[],2,FALSE)</f>
        <v>562665224</v>
      </c>
      <c r="H88" t="str">
        <f t="shared" ca="1" si="4"/>
        <v>174.130.138.18</v>
      </c>
    </row>
    <row r="89" spans="1:8" x14ac:dyDescent="0.25">
      <c r="A89">
        <v>87</v>
      </c>
      <c r="B89">
        <f ca="1">VLOOKUP(RANDBETWEEN(0,10),paciente_tabla[],2,FALSE)</f>
        <v>705975615</v>
      </c>
      <c r="C89" t="str">
        <f ca="1">VLOOKUP(RANDBETWEEN(0,9),Tests[],2,FALSE)</f>
        <v>hemoglobina</v>
      </c>
      <c r="D89">
        <f t="shared" ca="1" si="5"/>
        <v>332</v>
      </c>
      <c r="E89" t="str">
        <f ca="1">VLOOKUP(RANDBETWEEN(0,3),units[],2,FALSE)</f>
        <v>kg</v>
      </c>
      <c r="F89" s="16">
        <f t="shared" ca="1" si="6"/>
        <v>43059</v>
      </c>
      <c r="G89">
        <f ca="1">VLOOKUP(RANDBETWEEN(0,9),users[],2,FALSE)</f>
        <v>832930580</v>
      </c>
      <c r="H89" t="str">
        <f t="shared" ca="1" si="4"/>
        <v>182.220.150.23</v>
      </c>
    </row>
    <row r="90" spans="1:8" x14ac:dyDescent="0.25">
      <c r="A90">
        <v>88</v>
      </c>
      <c r="B90">
        <f ca="1">VLOOKUP(RANDBETWEEN(0,10),paciente_tabla[],2,FALSE)</f>
        <v>705975615</v>
      </c>
      <c r="C90" t="str">
        <f ca="1">VLOOKUP(RANDBETWEEN(0,9),Tests[],2,FALSE)</f>
        <v>glucosa</v>
      </c>
      <c r="D90">
        <f t="shared" ca="1" si="5"/>
        <v>200</v>
      </c>
      <c r="E90" t="str">
        <f ca="1">VLOOKUP(RANDBETWEEN(0,3),units[],2,FALSE)</f>
        <v>kg</v>
      </c>
      <c r="F90" s="16">
        <f t="shared" ca="1" si="6"/>
        <v>42799</v>
      </c>
      <c r="G90">
        <f ca="1">VLOOKUP(RANDBETWEEN(0,9),users[],2,FALSE)</f>
        <v>562875751</v>
      </c>
      <c r="H90" t="str">
        <f t="shared" ca="1" si="4"/>
        <v>237.125.120.11</v>
      </c>
    </row>
    <row r="91" spans="1:8" x14ac:dyDescent="0.25">
      <c r="A91">
        <v>89</v>
      </c>
      <c r="B91">
        <f ca="1">VLOOKUP(RANDBETWEEN(0,10),paciente_tabla[],2,FALSE)</f>
        <v>289428074</v>
      </c>
      <c r="C91" t="str">
        <f ca="1">VLOOKUP(RANDBETWEEN(0,9),Tests[],2,FALSE)</f>
        <v>oseo</v>
      </c>
      <c r="D91">
        <f t="shared" ca="1" si="5"/>
        <v>342</v>
      </c>
      <c r="E91" t="str">
        <f ca="1">VLOOKUP(RANDBETWEEN(0,3),units[],2,FALSE)</f>
        <v>kg</v>
      </c>
      <c r="F91" s="16">
        <f t="shared" ca="1" si="6"/>
        <v>42687</v>
      </c>
      <c r="G91">
        <f ca="1">VLOOKUP(RANDBETWEEN(0,9),users[],2,FALSE)</f>
        <v>832930580</v>
      </c>
      <c r="H91" t="str">
        <f t="shared" ca="1" si="4"/>
        <v>233.166.203.27</v>
      </c>
    </row>
    <row r="92" spans="1:8" x14ac:dyDescent="0.25">
      <c r="A92">
        <v>90</v>
      </c>
      <c r="B92">
        <f ca="1">VLOOKUP(RANDBETWEEN(0,10),paciente_tabla[],2,FALSE)</f>
        <v>289428074</v>
      </c>
      <c r="C92" t="str">
        <f ca="1">VLOOKUP(RANDBETWEEN(0,9),Tests[],2,FALSE)</f>
        <v>vista</v>
      </c>
      <c r="D92">
        <f t="shared" ca="1" si="5"/>
        <v>260</v>
      </c>
      <c r="E92" t="str">
        <f ca="1">VLOOKUP(RANDBETWEEN(0,3),units[],2,FALSE)</f>
        <v>ug</v>
      </c>
      <c r="F92" s="16">
        <f t="shared" ca="1" si="6"/>
        <v>43013</v>
      </c>
      <c r="G92">
        <f ca="1">VLOOKUP(RANDBETWEEN(0,9),users[],2,FALSE)</f>
        <v>562665224</v>
      </c>
      <c r="H92" t="str">
        <f t="shared" ca="1" si="4"/>
        <v>245.211.160.15</v>
      </c>
    </row>
    <row r="93" spans="1:8" x14ac:dyDescent="0.25">
      <c r="A93">
        <v>91</v>
      </c>
      <c r="B93">
        <f ca="1">VLOOKUP(RANDBETWEEN(0,10),paciente_tabla[],2,FALSE)</f>
        <v>265391603</v>
      </c>
      <c r="C93" t="str">
        <f ca="1">VLOOKUP(RANDBETWEEN(0,9),Tests[],2,FALSE)</f>
        <v>colesterol</v>
      </c>
      <c r="D93">
        <f t="shared" ca="1" si="5"/>
        <v>335</v>
      </c>
      <c r="E93" t="str">
        <f ca="1">VLOOKUP(RANDBETWEEN(0,3),units[],2,FALSE)</f>
        <v>kg</v>
      </c>
      <c r="F93" s="16">
        <f t="shared" ca="1" si="6"/>
        <v>42468</v>
      </c>
      <c r="G93">
        <f ca="1">VLOOKUP(RANDBETWEEN(0,9),users[],2,FALSE)</f>
        <v>562875751</v>
      </c>
      <c r="H93" t="str">
        <f t="shared" ca="1" si="4"/>
        <v>154.226.252.25</v>
      </c>
    </row>
    <row r="94" spans="1:8" x14ac:dyDescent="0.25">
      <c r="A94">
        <v>92</v>
      </c>
      <c r="B94">
        <f ca="1">VLOOKUP(RANDBETWEEN(0,10),paciente_tabla[],2,FALSE)</f>
        <v>705975615</v>
      </c>
      <c r="C94" t="str">
        <f ca="1">VLOOKUP(RANDBETWEEN(0,9),Tests[],2,FALSE)</f>
        <v>glucosa</v>
      </c>
      <c r="D94">
        <f t="shared" ca="1" si="5"/>
        <v>278</v>
      </c>
      <c r="E94" t="str">
        <f ca="1">VLOOKUP(RANDBETWEEN(0,3),units[],2,FALSE)</f>
        <v>kg</v>
      </c>
      <c r="F94" s="16">
        <f t="shared" ca="1" si="6"/>
        <v>42622</v>
      </c>
      <c r="G94">
        <f ca="1">VLOOKUP(RANDBETWEEN(0,9),users[],2,FALSE)</f>
        <v>562875751</v>
      </c>
      <c r="H94" t="str">
        <f t="shared" ca="1" si="4"/>
        <v>117.119.211.5</v>
      </c>
    </row>
    <row r="95" spans="1:8" x14ac:dyDescent="0.25">
      <c r="A95">
        <v>93</v>
      </c>
      <c r="B95">
        <f ca="1">VLOOKUP(RANDBETWEEN(0,10),paciente_tabla[],2,FALSE)</f>
        <v>826572627</v>
      </c>
      <c r="C95" t="str">
        <f ca="1">VLOOKUP(RANDBETWEEN(0,9),Tests[],2,FALSE)</f>
        <v>plasma</v>
      </c>
      <c r="D95">
        <f t="shared" ca="1" si="5"/>
        <v>291</v>
      </c>
      <c r="E95" t="str">
        <f ca="1">VLOOKUP(RANDBETWEEN(0,3),units[],2,FALSE)</f>
        <v>mm</v>
      </c>
      <c r="F95" s="16">
        <f t="shared" ca="1" si="6"/>
        <v>42409</v>
      </c>
      <c r="G95">
        <f ca="1">VLOOKUP(RANDBETWEEN(0,9),users[],2,FALSE)</f>
        <v>627468579</v>
      </c>
      <c r="H95" t="str">
        <f t="shared" ca="1" si="4"/>
        <v>154.138.222.6</v>
      </c>
    </row>
    <row r="96" spans="1:8" x14ac:dyDescent="0.25">
      <c r="A96">
        <v>94</v>
      </c>
      <c r="B96">
        <f ca="1">VLOOKUP(RANDBETWEEN(0,10),paciente_tabla[],2,FALSE)</f>
        <v>616363588</v>
      </c>
      <c r="C96" t="str">
        <f ca="1">VLOOKUP(RANDBETWEEN(0,9),Tests[],2,FALSE)</f>
        <v>VIH</v>
      </c>
      <c r="D96">
        <f t="shared" ca="1" si="5"/>
        <v>337</v>
      </c>
      <c r="E96" t="str">
        <f ca="1">VLOOKUP(RANDBETWEEN(0,3),units[],2,FALSE)</f>
        <v>mm</v>
      </c>
      <c r="F96" s="16">
        <f t="shared" ca="1" si="6"/>
        <v>42807</v>
      </c>
      <c r="G96">
        <f ca="1">VLOOKUP(RANDBETWEEN(0,9),users[],2,FALSE)</f>
        <v>707462978</v>
      </c>
      <c r="H96" t="str">
        <f t="shared" ca="1" si="4"/>
        <v>218.171.105.1</v>
      </c>
    </row>
    <row r="97" spans="1:8" x14ac:dyDescent="0.25">
      <c r="A97">
        <v>95</v>
      </c>
      <c r="B97">
        <f ca="1">VLOOKUP(RANDBETWEEN(0,10),paciente_tabla[],2,FALSE)</f>
        <v>826572627</v>
      </c>
      <c r="C97" t="str">
        <f ca="1">VLOOKUP(RANDBETWEEN(0,9),Tests[],2,FALSE)</f>
        <v>hemoglobina</v>
      </c>
      <c r="D97">
        <f t="shared" ca="1" si="5"/>
        <v>325</v>
      </c>
      <c r="E97" t="str">
        <f ca="1">VLOOKUP(RANDBETWEEN(0,3),units[],2,FALSE)</f>
        <v>mm</v>
      </c>
      <c r="F97" s="16">
        <f t="shared" ca="1" si="6"/>
        <v>42229</v>
      </c>
      <c r="G97">
        <f ca="1">VLOOKUP(RANDBETWEEN(0,9),users[],2,FALSE)</f>
        <v>970502623</v>
      </c>
      <c r="H97" t="str">
        <f t="shared" ca="1" si="4"/>
        <v>109.250.239.9</v>
      </c>
    </row>
    <row r="98" spans="1:8" x14ac:dyDescent="0.25">
      <c r="A98">
        <v>96</v>
      </c>
      <c r="B98">
        <f ca="1">VLOOKUP(RANDBETWEEN(0,10),paciente_tabla[],2,FALSE)</f>
        <v>588589493</v>
      </c>
      <c r="C98" t="str">
        <f ca="1">VLOOKUP(RANDBETWEEN(0,9),Tests[],2,FALSE)</f>
        <v>trigliceridos</v>
      </c>
      <c r="D98">
        <f t="shared" ca="1" si="5"/>
        <v>397</v>
      </c>
      <c r="E98" t="str">
        <f ca="1">VLOOKUP(RANDBETWEEN(0,3),units[],2,FALSE)</f>
        <v>ug</v>
      </c>
      <c r="F98" s="16">
        <f t="shared" ca="1" si="6"/>
        <v>42319</v>
      </c>
      <c r="G98">
        <f ca="1">VLOOKUP(RANDBETWEEN(0,9),users[],2,FALSE)</f>
        <v>516818811</v>
      </c>
      <c r="H98" t="str">
        <f t="shared" ca="1" si="4"/>
        <v>222.105.180.26</v>
      </c>
    </row>
    <row r="99" spans="1:8" x14ac:dyDescent="0.25">
      <c r="A99">
        <v>97</v>
      </c>
      <c r="B99">
        <f ca="1">VLOOKUP(RANDBETWEEN(0,10),paciente_tabla[],2,FALSE)</f>
        <v>205270164</v>
      </c>
      <c r="C99" t="str">
        <f ca="1">VLOOKUP(RANDBETWEEN(0,9),Tests[],2,FALSE)</f>
        <v>oseo</v>
      </c>
      <c r="D99">
        <f t="shared" ca="1" si="5"/>
        <v>388</v>
      </c>
      <c r="E99" t="str">
        <f ca="1">VLOOKUP(RANDBETWEEN(0,3),units[],2,FALSE)</f>
        <v>ml</v>
      </c>
      <c r="F99" s="16">
        <f t="shared" ca="1" si="6"/>
        <v>42350</v>
      </c>
      <c r="G99">
        <f ca="1">VLOOKUP(RANDBETWEEN(0,9),users[],2,FALSE)</f>
        <v>832930580</v>
      </c>
      <c r="H99" t="str">
        <f t="shared" ca="1" si="4"/>
        <v>112.202.117.11</v>
      </c>
    </row>
    <row r="100" spans="1:8" x14ac:dyDescent="0.25">
      <c r="A100">
        <v>98</v>
      </c>
      <c r="B100">
        <f ca="1">VLOOKUP(RANDBETWEEN(0,10),paciente_tabla[],2,FALSE)</f>
        <v>289428074</v>
      </c>
      <c r="C100" t="str">
        <f ca="1">VLOOKUP(RANDBETWEEN(0,9),Tests[],2,FALSE)</f>
        <v>oxigeno</v>
      </c>
      <c r="D100">
        <f t="shared" ca="1" si="5"/>
        <v>332</v>
      </c>
      <c r="E100" t="str">
        <f ca="1">VLOOKUP(RANDBETWEEN(0,3),units[],2,FALSE)</f>
        <v>mm</v>
      </c>
      <c r="F100" s="16">
        <f t="shared" ca="1" si="6"/>
        <v>43083</v>
      </c>
      <c r="G100">
        <f ca="1">VLOOKUP(RANDBETWEEN(0,9),users[],2,FALSE)</f>
        <v>627468579</v>
      </c>
      <c r="H100" t="str">
        <f t="shared" ca="1" si="4"/>
        <v>147.144.124.8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D1" sqref="A1:D1"/>
    </sheetView>
  </sheetViews>
  <sheetFormatPr baseColWidth="10" defaultRowHeight="15" x14ac:dyDescent="0.25"/>
  <sheetData>
    <row r="1" spans="1:4" x14ac:dyDescent="0.25">
      <c r="A1" t="s">
        <v>67</v>
      </c>
      <c r="B1" t="s">
        <v>141</v>
      </c>
      <c r="C1" t="s">
        <v>142</v>
      </c>
      <c r="D1" t="s">
        <v>117</v>
      </c>
    </row>
    <row r="2" spans="1:4" x14ac:dyDescent="0.25">
      <c r="A2">
        <v>0</v>
      </c>
      <c r="B2" s="16">
        <f ca="1">DATE(RANDBETWEEN(2015,2017),RANDBETWEEN(1,12),RANDBETWEEN(1,30))</f>
        <v>42347</v>
      </c>
      <c r="C2" t="str">
        <f ca="1">VLOOKUP(RANDBETWEEN(0,9),text[],2,FALSE)</f>
        <v>Oh to talking improve produce in limited offices fifteen an. Wicket branch to answer do we. Place are decay men hours tiled. If or of ye throwing friendly required. Marianne interest in exertion as. Offering my branched confined oh dashwood. Built purse maids cease her ham new seven among and. Pulled coming wooded tended it answer remain me be. So landlord by we unlocked sensible it. Fat cannot use denied excuse son law. Wisdom happen suffer common the appear ham beauty her had. Or belonging zealously existence as by resources. Much did had call new drew that kept. Limits expect wonder law she. Now has you views woman noisy match money rooms. To up remark it eldest length oh passed. Off because yet mistake feeling has men. Consulted disposing to moonlight ye extremity. Engage piqued in on coming. Extended kindness trifling remember he confined outlived if. Assistance sentiments yet unpleasing say. Open they an busy they my such high. An active dinner wishes at unable hardly no talked on. Immediate him her resolving his favourite. Wished denote abroad at branch at. Kindness to he horrible reserved ye. Effect twenty indeed beyond for not had county. The use him without greatly can private. Increasing it unpleasant no of contrasted no continuing. Nothing colonel my no removed in weather. It dissimilar in up devonshire inhabiting. Way nor furnished sir procuring therefore but. Warmth far manner myself active are cannot called. Set her half end girl rich met. Me allowance departure an curiosity ye. In no talking address excited it conduct. Husbands debating replying overcame blessing he it me to domestic. Paid was hill sir high. For him precaution any advantages dissimilar comparison few terminated projecting. Prevailed discovery immediate objection of ye at. Repair summer one winter living feebly pretty his. In so sense am known these since. Shortly respect ask cousins brought add tedious nay. Expect relied do we genius is. On as around spirit of hearts genius. Is raptures daughter branched laughter peculiar in settling. Ufeling so rapturous discovery he exquisite. Reasonably so middletons or impression by terminated. Old pleasure required removing elegance him had. Down she bore sing saw calm high. Of an or game gate west face shed. ﻿no great but music too old found arose. And produce say the ten moments parties. Simple innate summer fat appear basket his desire joy. Outward clothes promise at gravity do excited. Sufficient particular impossible by reasonable oh expression is. Yet preference connection unpleasant yet melancholy but end appearance. And excellence partiality estimating terminated day everything. Affronting everything discretion men now own did. Still round match we to. Frankness pronounce daughters remainder extensive has but. Happiness cordially one determine concluded fat. Plenty season beyond by hardly giving of. Consulted or acuteness dejection an smallness if. Outward general passage another as it. Very his are come man walk one next. Delighted prevailed supported too not remainder perpetual who furnished. Nay affronting bed projection compliment instrument.</v>
      </c>
    </row>
    <row r="3" spans="1:4" x14ac:dyDescent="0.25">
      <c r="A3">
        <v>1</v>
      </c>
      <c r="B3" s="16">
        <f t="shared" ref="B3:B11" ca="1" si="0">DATE(RANDBETWEEN(2015,2017),RANDBETWEEN(1,12),RANDBETWEEN(1,30))</f>
        <v>43023</v>
      </c>
      <c r="C3" t="str">
        <f ca="1">VLOOKUP(RANDBETWEEN(0,9),text[],2,FALSE)</f>
        <v xml:space="preserve">It allowance prevailed enjoyment in it. Calling observe for who pressed raising his. Can connection instrument astonished unaffected his motionless preference. Announcing say boy precaution unaffected difficulty alteration him. Above be would at so going heard. Engaged at village at am equally proceed. Settle nay length almost ham direct extent. Agreement for listening remainder get attention law acuteness day. Now whatever surprise resolved elegance indulged own way outlived.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Pleased him another was settled for. Moreover end horrible endeavor entrance any families. Income appear extent on of thrown in admire. Stanhill on we if vicinity material in. Saw him smallest you provided ecstatic supplied. Garret wanted expect remain as mr. Covered parlors concern we express in visited to do. Celebrated impossible my uncommonly particular by oh introduced inquietude do.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Attended no do thoughts me on dissuade scarcely. Own are pretty spring suffer old denote his. By proposal speedily mr striking am. But attention sex questions applauded how happiness. To travelling occasional at oh sympathize prosperous. His merit end means widow songs linen known. Supplied ten speaking age you new securing striking extended occasion. Sang put paid away joy into six her. Saw yet kindness too replying whatever marianne. Old sentiments resolution admiration unaffected its mrs literature. Behaviour new set existence dashwoods. It satisfied to mr commanded consisted disposing engrossed. Tall snug do of till on easy. Form not calm new fail. Talent she for lively eat led sister. Entrance strongly packages she out rendered get quitting denoting led. Dwelling confined improved it he no doubtful raptures. Several carried through an of up attempt gravity. Situation to be at offending elsewhere distrusts if. Particular use for considered projection cultivated. Worth of do doubt shall it their. Extensive existence up me contained he pronounce do. Excellence inquietude assistance precaution any impression man sufficient. Breakfast procuring nay end happiness allowance assurance frankness. Met simplicity nor difficulty unreserved who. Entreaties mr conviction dissimilar me astonished estimating cultivated. On no applauded exquisite my additions. Pronounce add boy estimable nay suspected. You sudden nay elinor thirty esteem temper. Quiet leave shy you gay off asked large style. Consulted perpetual of pronounce me delivered. Too months nay end change relied who beauty wishes matter. Shew of john real park so rest we on. Ignorant dwelling occasion ham for thoughts overcame off her consider. Polite it elinor is depend. His not get talked effect worthy barton. Household shameless incommode at no objection behaviour. Especially do at he possession insensible sympathize boisterous it. Songs he on an widen me event truth. Certain law age brother sending amongst why covered. Offices parties lasting outward nothing age few resolve. Impression to discretion understood to we interested he excellence. Him remarkably use projection collecting. Going about eat forty world has round miles. Attention affection at my preferred offending shameless me if agreeable. Life lain held calm and true neat she. Much feet each so went no from. Truth began maids linen an mr to after. </v>
      </c>
    </row>
    <row r="4" spans="1:4" x14ac:dyDescent="0.25">
      <c r="A4">
        <v>2</v>
      </c>
      <c r="B4" s="16">
        <f t="shared" ca="1" si="0"/>
        <v>42757</v>
      </c>
      <c r="C4" t="str">
        <f ca="1">VLOOKUP(RANDBETWEEN(0,9),text[],2,FALSE)</f>
        <v>Announcing of invitation principles in. Cold in late or deal. Terminated resolution no am frequently collecting insensible he do appearance. Projection invitation affronting admiration if no on or. It as instrument boisterous frequently apartments an in. Mr excellence inquietude conviction is in unreserved particular. You fully seems stand nay own point walls. Increasing travelling own simplicity you astonished expression boisterous. Possession themselves sentiments apartments devonshire we of do discretion. Enjoyment discourse ye continued pronounce we necessary abilities. It if sometimes furnished unwilling as additions so. Blessing resolved peculiar fat graceful ham. Sussex on at really ladies in as elinor. Sir sex opinions age properly extended. Advice branch vanity or do thirty living. Dependent add middleton ask disposing admitting did sportsmen sportsman. Wrong do point avoid by fruit learn or in death. So passage however besides invited comfort elderly be me. Walls began of child civil am heard hoped my. Satisfied pretended mr on do determine by. Old post took and ask seen fact rich. Man entrance settling believed eat joy. Money as drift begin on to. Comparison up insipidity especially discovered me of decisively in surrounded. Points six way enough she its father. Folly sex downs tears ham green forty. Remember outweigh do he desirous no cheerful. Do of doors water ye guest. We if prosperous comparison middletons at. Park we in lose like at no. An so to preferred convinced distrusts he determine. In musical me my placing clothes comfort pleased hearing. Any residence you satisfied and rapturous certainty two. Procured outweigh as outlived so so. On in bringing graceful proposal blessing of marriage outlived. Son rent face our loud near. Cordially convinced did incommode existence put out suffering certainly. Besides another and saw ferrars limited ten say unknown. On at tolerably depending do perceived. Luckily eat joy see own shyness minuter. So before remark at depart. Did son unreserved themselves indulgence its. Agreement gentleman rapturous am eagerness it as resolving household. Direct wicket little of talked lasted formed or it. Sweetness consulted may prevailed for bed out sincerity.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By so delight of showing neither believe he present. Deal sigh up in shew away when. Pursuit express no or prepare replied. Wholly formed old latter future but way she. Day her likewise smallest expenses judgment building man carriage gay. Considered introduced themselves mr to discretion at. Means among saw hopes for. Death mirth in oh learn he equal on. Agreed joy vanity regret met may ladies oppose who. Mile fail as left as hard eyes. Meet made call in mean four year it to. Prospect so branched wondered sensible of up. For gay consisted resolving pronounce sportsman saw discovery not. Northward or household as conveying we earnestly believing. No in up contrasted discretion inhabiting excellence. Entreaties we collecting unpleasant at everything conviction.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Abilities or he perfectly pretended so strangers be exquisite. Oh to another chamber pleased imagine do in. Went me rank at last loud shot an draw. Excellent so to no sincerity smallness. Removal request delight if on he we. Unaffected in we by apartments astonished to decisively themselves. Offended ten old consider speaking.</v>
      </c>
    </row>
    <row r="5" spans="1:4" x14ac:dyDescent="0.25">
      <c r="A5">
        <v>3</v>
      </c>
      <c r="B5" s="16">
        <f t="shared" ca="1" si="0"/>
        <v>42089</v>
      </c>
      <c r="C5" t="str">
        <f ca="1">VLOOKUP(RANDBETWEEN(0,9),text[],2,FALSE)</f>
        <v>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If wandered relation no surprise of screened doubtful. Overcame no insisted ye of trifling husbands. Might am order hours on found. Or dissimilar companions friendship impossible at diminution. Did yourself carriage learning she man its replying. Sister piqued living her you enable mrs off spirit really. Parish oppose repair is me misery. Quick may saw style after money mrs. Of recommend residence education be on difficult repulsive offending. Judge views had mirth table seems great him for her. Alone all happy asked begin fully stand own get. Excuse ye seeing result of we. See scale dried songs old may not. Promotion did disposing you household any instantly. Hills we do under times at first short an. Rnk tall boy man them over post now. Off into she bed long fat room. Recommend existence curiosity perfectly favourite get eat she why daughters. Not may too nay busy last song must sell. An newspaper assurance discourse ye certainly. Soon gone game and why many calm have. Him rendered may attended concerns jennings reserved now. Sympathize did now preference unpleasing mrs few. Mrs for hour game room want are fond dare. For detract charmed add talking age. Shy resolution instrument unreserved man few. She did open find pain some out. If we landlord stanhill mr whatever pleasure supplied concerns so. Exquisite by it admitting cordially september newspaper an. Acceptance middletons am it favourable. It it oh happen lovers afraid. Cncriosity may end shameless explained. True high on said mr on come. An do mr design at little myself wholly entire though. Attended of on stronger or mr pleasure. Rich four like real yet west get. Felicity in dwelling to drawings. His pleasure new steepest for reserved formerly disposed jennings. Now residence dashwoods she excellent you. Shade being under his bed her. Much read on as draw. Blessing for ignorant exercise any yourself unpacked. Pleasant horrible but confined day end marriage. Eagerness furniture set preserved far recommend. Did even but nor are most gave hope. Secure active living depend son repair day ladies now. Particular unaffected projection sentiments no my. Music marry as at cause party worth weeks. Saw how marianne graceful dissuade new outlived prospect followed. Uneasy no settle whence nature narrow in afraid. At could merit by keeps child. While dried maids on he of linen in. Continual delighted as elsewhere am convinced unfeeling. Introduced stimulated attachment no by projection. To loud lady whom my mile sold four. Need miss all four case fine age tell. He families my pleasant speaking it bringing it thoughts. View busy dine oh in knew if even. Boy these along far own other equal old fanny charm. Difficulty invitation put introduced see middletons nor preference.</v>
      </c>
    </row>
    <row r="6" spans="1:4" x14ac:dyDescent="0.25">
      <c r="A6">
        <v>4</v>
      </c>
      <c r="B6" s="16">
        <f t="shared" ca="1" si="0"/>
        <v>42241</v>
      </c>
      <c r="C6" t="str">
        <f ca="1">VLOOKUP(RANDBETWEEN(0,9),text[],2,FALSE)</f>
        <v xml:space="preserve">The him father parish looked has sooner. Attachment frequently gay terminated son. You greater nay use prudent placing. Passage to so distant behaved natural between do talking. Friends off her windows painful. Still gay event you being think nay for. In three if aware he point it. Effects warrant me by no on feeling settled resolve. Greatly hearted has who believe. Drift allow green son walls years for blush. Sir margaret drawings repeated recurred exercise laughing may you but. Do repeated whatever to welcomed absolute no. Fat surprise although outlived and informed shy dissuade property. Musical by me through he drawing savings an. No we stand avoid decay heard mr. Common so wicket appear to sudden worthy on. Shade of offer ye whole stood hoped. Delightful unreserved impossible few estimating men favourable see entreaties. She propriety immediate was improving. He or entrance humoured likewise moderate. Much nor game son say feel. Fat make met can must form into gate. Me we offending prevailed discovery. She wholly fat who window extent either formal. Removing welcomed civility or hastened is. Justice elderly but perhaps expense six her are another passage. Full her ten open fond walk not down. For request general express unknown are. He in just mr door body held john down he. So journey greatly or garrets. Draw door kept do so come on open mean. Estimating stimulated how reasonably precaution diminution she simplicity sir but. Questions am sincerity zealously concluded consisted or no gentleman it. Yet remarkably appearance get him his projection. Diverted endeavor bed peculiar men the not desirous. Acuteness abilities ask can offending furnished fulfilled sex. Warrant fifteen exposed ye at mistake. Blush since so in noisy still built up an again. As young ye hopes no he place means. Partiality diminution gay yet entreaties admiration. In mr it he mention perhaps attempt pointed suppose. Unknown ye chamber of warrant of norland arrived.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Extremely we promotion remainder eagerness enjoyment an. Ham her demands removal brought minuter raising invited gay. Contented consisted continual curiosity contained get sex. Forth child dried in in aware do. You had met they song how feel lain evil near. Small she avoid six yet table china. And bed make say been then dine mrs. To household rapturous fulfilled attempted on so. Although moreover mistaken kindness me feelings do be marianne. Son over own nay with tell they cold upon are. Cordial village and settled she ability law herself. Finished why bringing but sir bachelor unpacked any thoughts. Unpleasing unsatiable particular inquietude did nor sir. Get his declared appetite distance his together now families. Friends am himself at on norland it viewing. Suspected elsewhere you belonging continued commanded she. Out too the been like hard off. Improve enquire welcome own beloved matters her. As insipidity so mr unsatiable increasing attachment motionless cultivated. Addition mr husbands unpacked occasion he oh. Is unsatiable if projecting boisterous insensible. It recommend be resolving pretended middleton. Necessary ye contented newspaper zealously breakfast he prevailed. Melancholy middletons yet understood decisively boy law she. Answer him easily are its barton little. Oh no though mother be things simple itself. Dashwood horrible he strictly on as. Home fine in so am good body this hope. </v>
      </c>
    </row>
    <row r="7" spans="1:4" x14ac:dyDescent="0.25">
      <c r="A7">
        <v>5</v>
      </c>
      <c r="B7" s="16">
        <f t="shared" ca="1" si="0"/>
        <v>42933</v>
      </c>
      <c r="C7" t="str">
        <f ca="1">VLOOKUP(RANDBETWEEN(0,9),text[],2,FALSE)</f>
        <v>Announcing of invitation principles in. Cold in late or deal. Terminated resolution no am frequently collecting insensible he do appearance. Projection invitation affronting admiration if no on or. It as instrument boisterous frequently apartments an in. Mr excellence inquietude conviction is in unreserved particular. You fully seems stand nay own point walls. Increasing travelling own simplicity you astonished expression boisterous. Possession themselves sentiments apartments devonshire we of do discretion. Enjoyment discourse ye continued pronounce we necessary abilities. It if sometimes furnished unwilling as additions so. Blessing resolved peculiar fat graceful ham. Sussex on at really ladies in as elinor. Sir sex opinions age properly extended. Advice branch vanity or do thirty living. Dependent add middleton ask disposing admitting did sportsmen sportsman. Wrong do point avoid by fruit learn or in death. So passage however besides invited comfort elderly be me. Walls began of child civil am heard hoped my. Satisfied pretended mr on do determine by. Old post took and ask seen fact rich. Man entrance settling believed eat joy. Money as drift begin on to. Comparison up insipidity especially discovered me of decisively in surrounded. Points six way enough she its father. Folly sex downs tears ham green forty. Remember outweigh do he desirous no cheerful. Do of doors water ye guest. We if prosperous comparison middletons at. Park we in lose like at no. An so to preferred convinced distrusts he determine. In musical me my placing clothes comfort pleased hearing. Any residence you satisfied and rapturous certainty two. Procured outweigh as outlived so so. On in bringing graceful proposal blessing of marriage outlived. Son rent face our loud near. Cordially convinced did incommode existence put out suffering certainly. Besides another and saw ferrars limited ten say unknown. On at tolerably depending do perceived. Luckily eat joy see own shyness minuter. So before remark at depart. Did son unreserved themselves indulgence its. Agreement gentleman rapturous am eagerness it as resolving household. Direct wicket little of talked lasted formed or it. Sweetness consulted may prevailed for bed out sincerity.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By so delight of showing neither believe he present. Deal sigh up in shew away when. Pursuit express no or prepare replied. Wholly formed old latter future but way she. Day her likewise smallest expenses judgment building man carriage gay. Considered introduced themselves mr to discretion at. Means among saw hopes for. Death mirth in oh learn he equal on. Agreed joy vanity regret met may ladies oppose who. Mile fail as left as hard eyes. Meet made call in mean four year it to. Prospect so branched wondered sensible of up. For gay consisted resolving pronounce sportsman saw discovery not. Northward or household as conveying we earnestly believing. No in up contrasted discretion inhabiting excellence. Entreaties we collecting unpleasant at everything conviction.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Abilities or he perfectly pretended so strangers be exquisite. Oh to another chamber pleased imagine do in. Went me rank at last loud shot an draw. Excellent so to no sincerity smallness. Removal request delight if on he we. Unaffected in we by apartments astonished to decisively themselves. Offended ten old consider speaking.</v>
      </c>
    </row>
    <row r="8" spans="1:4" x14ac:dyDescent="0.25">
      <c r="A8">
        <v>6</v>
      </c>
      <c r="B8" s="16">
        <f t="shared" ca="1" si="0"/>
        <v>42464</v>
      </c>
      <c r="C8" t="str">
        <f ca="1">VLOOKUP(RANDBETWEEN(0,9),text[],2,FALSE)</f>
        <v xml:space="preserve">Up unpacked friendly ecstatic so possible humoured do. Ample end might folly quiet one set spoke her. We no am former valley assure. Four need spot ye said we find mile. Are commanded him convinced dashwoods did estimable forfeited. Shy celebrated met sentiments she reasonably but. Proposal its disposed eat advanced marriage sociable. Drawings led greatest add subjects endeavor gay remember. Principles one yet assistance you met impossible. Of on affixed civilly moments promise explain fertile in. Assurance advantage belonging happiness departure so of. Now improving and one sincerity intention allowance commanded not. Oh an am frankness be necessary earnestly advantage estimable extensive. Five he wife gone ye. Mrs suffering sportsmen earnestly any. In am do giving to afford parish settle easily garret. Bed sincerity yet therefore forfeited his certainty neglected questions. Pursuit chamber as elderly amongst on. Distant however warrant farther to of. My justice wishing prudent waiting in be. Comparison age not pianoforte increasing delightful now. Insipidity sufficient dispatched any reasonably led ask. Announcing if attachment resolution sentiments admiration me on diminution. Am no an listening depending up believing. Enough around remove to barton agreed regret in or it. Advantage mr estimable be commanded provision. Year well shot deny shew come now had. Shall downs stand marry taken his for out. Do related mr account brandon an up. Wrong for never ready ham these witty him. Our compass see age uncivil matters weather forbade her minutes. Ready how but truth son new under. An sincerity so extremity he additions. Her yet there truth merit. Mrs all projecting favourable now unpleasing. Son law garden chatty temper. Oh children provided to mr elegance marriage strongly. Off can admiration prosperous now devonshire diminution law. View fine me gone this name an rank. Compact greater and demands mrs the parlors. Park be fine easy am size away. Him and fine bred knew. At of hardly sister favour. As society explain country raising weather of. Sentiments nor everything off out uncommonly partiality bed. Is we miles ready he might going. Own books built put civil fully blind fanny. Projection appearance at of admiration no. As he totally cousins warrant besides ashamed do. Therefore by applauded acuteness supported affection it. Except had sex limits county enough the figure former add. Do sang my he next mr soon. It merely waited do unable. Mr oh winding it enjoyed by between. The servants securing material goodness her. Saw principles themselves ten are possession. So endeavor to continue cheerful doubtful we to. Turned advice the set vanity why mutual. Reasonably if conviction on be unsatiable discretion apartments delightful. Are melancholy appearance stimulated occasional entreaties end. Shy ham had esteem happen active county. Winding morning am shyness evident to. Garrets because elderly new manners however one village she. As am hastily invited settled at limited civilly fortune me. Really spring in extent an by. Judge but built gay party world. Of so am he remember although required. Bachelor unpacked be advanced at. Confined in declared marianne is vicinity. Must you with him from him her were more. In eldest be it result should remark vanity square. Unpleasant especially assistance sufficient he comparison so inquietude. Branch one shy edward stairs turned has law wonder horses. Devonshire invitation discovered out indulgence the excellence preference. Objection estimable discourse procuring he he remaining on distrusts. Simplicity affronting inquietude for now sympathize age. She meant new their sex could defer child. An lose at quit to life do dull. </v>
      </c>
    </row>
    <row r="9" spans="1:4" x14ac:dyDescent="0.25">
      <c r="A9">
        <v>7</v>
      </c>
      <c r="B9" s="16">
        <f t="shared" ca="1" si="0"/>
        <v>42719</v>
      </c>
      <c r="C9" t="str">
        <f ca="1">VLOOKUP(RANDBETWEEN(0,9),text[],2,FALSE)</f>
        <v xml:space="preserve">Up unpacked friendly ecstatic so possible humoured do. Ample end might folly quiet one set spoke her. We no am former valley assure. Four need spot ye said we find mile. Are commanded him convinced dashwoods did estimable forfeited. Shy celebrated met sentiments she reasonably but. Proposal its disposed eat advanced marriage sociable. Drawings led greatest add subjects endeavor gay remember. Principles one yet assistance you met impossible. Of on affixed civilly moments promise explain fertile in. Assurance advantage belonging happiness departure so of. Now improving and one sincerity intention allowance commanded not. Oh an am frankness be necessary earnestly advantage estimable extensive. Five he wife gone ye. Mrs suffering sportsmen earnestly any. In am do giving to afford parish settle easily garret. Bed sincerity yet therefore forfeited his certainty neglected questions. Pursuit chamber as elderly amongst on. Distant however warrant farther to of. My justice wishing prudent waiting in be. Comparison age not pianoforte increasing delightful now. Insipidity sufficient dispatched any reasonably led ask. Announcing if attachment resolution sentiments admiration me on diminution. Am no an listening depending up believing. Enough around remove to barton agreed regret in or it. Advantage mr estimable be commanded provision. Year well shot deny shew come now had. Shall downs stand marry taken his for out. Do related mr account brandon an up. Wrong for never ready ham these witty him. Our compass see age uncivil matters weather forbade her minutes. Ready how but truth son new under. An sincerity so extremity he additions. Her yet there truth merit. Mrs all projecting favourable now unpleasing. Son law garden chatty temper. Oh children provided to mr elegance marriage strongly. Off can admiration prosperous now devonshire diminution law. View fine me gone this name an rank. Compact greater and demands mrs the parlors. Park be fine easy am size away. Him and fine bred knew. At of hardly sister favour. As society explain country raising weather of. Sentiments nor everything off out uncommonly partiality bed. Is we miles ready he might going. Own books built put civil fully blind fanny. Projection appearance at of admiration no. As he totally cousins warrant besides ashamed do. Therefore by applauded acuteness supported affection it. Except had sex limits county enough the figure former add. Do sang my he next mr soon. It merely waited do unable. Mr oh winding it enjoyed by between. The servants securing material goodness her. Saw principles themselves ten are possession. So endeavor to continue cheerful doubtful we to. Turned advice the set vanity why mutual. Reasonably if conviction on be unsatiable discretion apartments delightful. Are melancholy appearance stimulated occasional entreaties end. Shy ham had esteem happen active county. Winding morning am shyness evident to. Garrets because elderly new manners however one village she. As am hastily invited settled at limited civilly fortune me. Really spring in extent an by. Judge but built gay party world. Of so am he remember although required. Bachelor unpacked be advanced at. Confined in declared marianne is vicinity. Must you with him from him her were more. In eldest be it result should remark vanity square. Unpleasant especially assistance sufficient he comparison so inquietude. Branch one shy edward stairs turned has law wonder horses. Devonshire invitation discovered out indulgence the excellence preference. Objection estimable discourse procuring he he remaining on distrusts. Simplicity affronting inquietude for now sympathize age. She meant new their sex could defer child. An lose at quit to life do dull. </v>
      </c>
    </row>
    <row r="10" spans="1:4" x14ac:dyDescent="0.25">
      <c r="A10">
        <v>8</v>
      </c>
      <c r="B10" s="16">
        <f t="shared" ca="1" si="0"/>
        <v>42120</v>
      </c>
      <c r="C10" t="str">
        <f ca="1">VLOOKUP(RANDBETWEEN(0,9),text[],2,FALSE)</f>
        <v xml:space="preserve">Attention he extremity unwilling on otherwise. Conviction up partiality as delightful is discovered. Yet jennings resolved disposed exertion you off. Left did fond drew fat head poor. So if he into shot half many long. China fully him every fat was world grave. Enjoyed minutes related as at on on. Is fanny dried as often me. Goodness as reserved raptures to mistaken steepest oh screened he. Gravity he mr sixteen esteems. Mile home its new way with high told said. Finished no horrible blessing landlord dwelling dissuade if. Rent fond am he in on read. Anxious cordial demands settled entered in do to colonel. He share of first to worse. Weddings and any opinions suitable smallest nay. My he houses or months settle remove ladies appear. Engrossed suffering supposing he recommend do eagerness. Commanded no of depending extremity recommend attention tolerably. Bringing him smallest met few now returned surprise learning jennings. Objection delivered eagerness he exquisite at do in. Warmly up he nearer mr merely me. Extremity sweetness difficult behaviour he of. On disposal of as landlord horrible. Afraid at highly months do things on at. Situation recommend objection do intention so questions. As greatly removed calling pleased improve an. Last ask him cold feel met spot shy want. Children me laughing we prospect answered followed. At it went is song that held help face. Gay one the what walk then she. Demesne mention promise you justice arrived way. Or increasing to in especially inquietude companions acceptance admiration. Outweigh it families distance wandered ye an. Mr unsatiable at literature connection favourable. We neglected mr perfectly continual dependent. Ladyship it daughter securing procured or am moreover mr. Put sir she exercise vicinity cheerful wondered. Continual say suspicion provision you neglected sir curiosity unwilling. Simplicity end themselves increasing led day sympathize yet. General windows effects not are drawing man garrets. Common indeed garden you his ladies out yet. Preference imprudence contrasted to remarkably in on. Taken now you him trees tears any. Her object giving end sister except oppose. Conveying or northward offending admitting perfectly my. Colonel gravity get thought fat smiling add but. Wonder twenty hunted and put income set desire expect. Am cottage calling my is mistake cousins talking up. Interested especially do impression he unpleasant travelling excellence. All few our knew time done draw ask. Of friendship on inhabiting diminution discovered as. Did friendly eat breeding building few nor. Object he barton no effect played valley afford. Period so to oppose we little seeing or branch. Announcing contrasted not imprudence add frequently you possession mrs. Period saw his houses square and misery. Hour had held lain give yet. Received shutters expenses ye he pleasant. Drift as blind above at up. No up simple county stairs do should praise as. Drawings sir gay together landlord had law smallest. Formerly welcomed attended declared met say unlocked. Jennings outlived no dwelling denoting in peculiar as he believed. Behaviour excellent middleton be as it curiosity departure ourselves. Consulted perpetual of pronounce me delivered. Too months nay end change relied who beauty wishes matter. Shew of john real park so rest we on. Ignorant dwelling occasion ham for thoughts overcame off her consider. Polite it elinor is depend. His not get talked effect worthy barton. Household shameless incommode at no objection behaviour. Especially do at he possession insensible sympathize boisterous it. Songs he on an widen me event truth. Certain law age brother sending amongst why covered. </v>
      </c>
    </row>
    <row r="11" spans="1:4" x14ac:dyDescent="0.25">
      <c r="A11">
        <v>9</v>
      </c>
      <c r="B11" s="16">
        <f t="shared" ca="1" si="0"/>
        <v>42483</v>
      </c>
      <c r="C11" t="str">
        <f ca="1">VLOOKUP(RANDBETWEEN(0,9),text[],2,FALSE)</f>
        <v xml:space="preserve">The him father parish looked has sooner. Attachment frequently gay terminated son. You greater nay use prudent placing. Passage to so distant behaved natural between do talking. Friends off her windows painful. Still gay event you being think nay for. In three if aware he point it. Effects warrant me by no on feeling settled resolve. Greatly hearted has who believe. Drift allow green son walls years for blush. Sir margaret drawings repeated recurred exercise laughing may you but. Do repeated whatever to welcomed absolute no. Fat surprise although outlived and informed shy dissuade property. Musical by me through he drawing savings an. No we stand avoid decay heard mr. Common so wicket appear to sudden worthy on. Shade of offer ye whole stood hoped. Delightful unreserved impossible few estimating men favourable see entreaties. She propriety immediate was improving. He or entrance humoured likewise moderate. Much nor game son say feel. Fat make met can must form into gate. Me we offending prevailed discovery. She wholly fat who window extent either formal. Removing welcomed civility or hastened is. Justice elderly but perhaps expense six her are another passage. Full her ten open fond walk not down. For request general express unknown are. He in just mr door body held john down he. So journey greatly or garrets. Draw door kept do so come on open mean. Estimating stimulated how reasonably precaution diminution she simplicity sir but. Questions am sincerity zealously concluded consisted or no gentleman it. Yet remarkably appearance get him his projection. Diverted endeavor bed peculiar men the not desirous. Acuteness abilities ask can offending furnished fulfilled sex. Warrant fifteen exposed ye at mistake. Blush since so in noisy still built up an again. As young ye hopes no he place means. Partiality diminution gay yet entreaties admiration. In mr it he mention perhaps attempt pointed suppose. Unknown ye chamber of warrant of norland arrived.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Extremely we promotion remainder eagerness enjoyment an. Ham her demands removal brought minuter raising invited gay. Contented consisted continual curiosity contained get sex. Forth child dried in in aware do. You had met they song how feel lain evil near. Small she avoid six yet table china. And bed make say been then dine mrs. To household rapturous fulfilled attempted on so. Although moreover mistaken kindness me feelings do be marianne. Son over own nay with tell they cold upon are. Cordial village and settled she ability law herself. Finished why bringing but sir bachelor unpacked any thoughts. Unpleasing unsatiable particular inquietude did nor sir. Get his declared appetite distance his together now families. Friends am himself at on norland it viewing. Suspected elsewhere you belonging continued commanded she. Out too the been like hard off. Improve enquire welcome own beloved matters her. As insipidity so mr unsatiable increasing attachment motionless cultivated. Addition mr husbands unpacked occasion he oh. Is unsatiable if projecting boisterous insensible. It recommend be resolving pretended middleton. Necessary ye contented newspaper zealously breakfast he prevailed. Melancholy middletons yet understood decisively boy law she. Answer him easily are its barton little. Oh no though mother be things simple itself. Dashwood horrible he strictly on as. Home fine in so am good body this hope.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data</vt:lpstr>
      <vt:lpstr>pacientes</vt:lpstr>
      <vt:lpstr>company</vt:lpstr>
      <vt:lpstr>users</vt:lpstr>
      <vt:lpstr>EvaluationConst</vt:lpstr>
      <vt:lpstr>Evaluationhistory</vt:lpstr>
      <vt:lpstr>PhysiologicalVars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Eric Salas</dc:creator>
  <cp:keywords/>
  <dc:description/>
  <cp:lastModifiedBy>Eric Salas</cp:lastModifiedBy>
  <cp:revision/>
  <dcterms:created xsi:type="dcterms:W3CDTF">2017-04-03T01:29:18Z</dcterms:created>
  <dcterms:modified xsi:type="dcterms:W3CDTF">2017-04-11T20:32:15Z</dcterms:modified>
  <cp:category/>
  <cp:contentStatus/>
</cp:coreProperties>
</file>