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5\"/>
    </mc:Choice>
  </mc:AlternateContent>
  <xr:revisionPtr revIDLastSave="0" documentId="13_ncr:1_{AFB358DA-82E0-425D-B2A6-27A1B446D863}" xr6:coauthVersionLast="47" xr6:coauthVersionMax="47" xr10:uidLastSave="{00000000-0000-0000-0000-000000000000}"/>
  <bookViews>
    <workbookView xWindow="28680" yWindow="-120" windowWidth="19440" windowHeight="15000" activeTab="2" xr2:uid="{B0E73ED0-6FDC-4CD0-919E-E6A97C0355FB}"/>
  </bookViews>
  <sheets>
    <sheet name="Flujo Máximo" sheetId="1" r:id="rId1"/>
    <sheet name="Ruta más corta" sheetId="2" r:id="rId2"/>
    <sheet name="Ruta más Corta 2" sheetId="3" r:id="rId3"/>
  </sheets>
  <definedNames>
    <definedName name="solver_adj" localSheetId="0" hidden="1">'Flujo Máximo'!$M$9:$AD$9</definedName>
    <definedName name="solver_adj" localSheetId="1" hidden="1">'Ruta más corta'!$H$19:$R$19</definedName>
    <definedName name="solver_adj" localSheetId="2" hidden="1">'Ruta más Corta 2'!$I$19:$U$19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'Flujo Máximo'!$AE$11:$AE$28</definedName>
    <definedName name="solver_lhs1" localSheetId="1" hidden="1">'Ruta más corta'!$S$22:$S$27</definedName>
    <definedName name="solver_lhs1" localSheetId="2" hidden="1">'Ruta más Corta 2'!$V$22:$V$28</definedName>
    <definedName name="solver_lhs2" localSheetId="0" hidden="1">'Flujo Máximo'!$AE$29:$AE$34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'Flujo Máximo'!$AE$10</definedName>
    <definedName name="solver_opt" localSheetId="1" hidden="1">'Ruta más corta'!$S$20</definedName>
    <definedName name="solver_opt" localSheetId="2" hidden="1">'Ruta más Corta 2'!$V$20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2" localSheetId="0" hidden="1">2</definedName>
    <definedName name="solver_rhs1" localSheetId="0" hidden="1">'Flujo Máximo'!$AG$11:$AG$28</definedName>
    <definedName name="solver_rhs1" localSheetId="1" hidden="1">'Ruta más corta'!$U$22:$U$27</definedName>
    <definedName name="solver_rhs1" localSheetId="2" hidden="1">'Ruta más Corta 2'!$X$22:$X$28</definedName>
    <definedName name="solver_rhs2" localSheetId="0" hidden="1">'Flujo Máximo'!$AG$29:$AG$34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2" i="3" l="1"/>
  <c r="AE14" i="1"/>
  <c r="V28" i="3"/>
  <c r="V27" i="3"/>
  <c r="V26" i="3"/>
  <c r="V25" i="3"/>
  <c r="V24" i="3"/>
  <c r="V23" i="3"/>
  <c r="V20" i="3"/>
  <c r="S27" i="2"/>
  <c r="S26" i="2"/>
  <c r="S25" i="2"/>
  <c r="S24" i="2"/>
  <c r="S23" i="2"/>
  <c r="S22" i="2"/>
  <c r="S20" i="2"/>
  <c r="AE29" i="1"/>
  <c r="AE30" i="1"/>
  <c r="AE31" i="1"/>
  <c r="AE32" i="1"/>
  <c r="AE33" i="1"/>
  <c r="AE34" i="1"/>
  <c r="AE17" i="1"/>
  <c r="AE16" i="1"/>
  <c r="AE15" i="1"/>
  <c r="AE13" i="1"/>
  <c r="AE12" i="1"/>
  <c r="AE11" i="1"/>
  <c r="AE28" i="1"/>
  <c r="AE27" i="1"/>
  <c r="AE26" i="1"/>
  <c r="AE25" i="1"/>
  <c r="AE24" i="1"/>
  <c r="AE23" i="1"/>
  <c r="AE22" i="1"/>
  <c r="AE21" i="1"/>
  <c r="AE20" i="1"/>
  <c r="AE19" i="1"/>
  <c r="AE18" i="1"/>
  <c r="AE10" i="1"/>
</calcChain>
</file>

<file path=xl/sharedStrings.xml><?xml version="1.0" encoding="utf-8"?>
<sst xmlns="http://schemas.openxmlformats.org/spreadsheetml/2006/main" count="184" uniqueCount="109">
  <si>
    <t xml:space="preserve">Variables </t>
  </si>
  <si>
    <t>Xij= Flujo de nodo i al nodo j</t>
  </si>
  <si>
    <t>Sujeto a,</t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</si>
  <si>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</si>
  <si>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2</t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</si>
  <si>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</si>
  <si>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</si>
  <si>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0</t>
    </r>
  </si>
  <si>
    <r>
      <t>X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0</t>
    </r>
  </si>
  <si>
    <r>
      <t>X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2</t>
    </r>
  </si>
  <si>
    <r>
      <t>X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</si>
  <si>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</si>
  <si>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</si>
  <si>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2</t>
    </r>
  </si>
  <si>
    <r>
      <t>X</t>
    </r>
    <r>
      <rPr>
        <vertAlign val="subscript"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</si>
  <si>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3</t>
    </r>
  </si>
  <si>
    <r>
      <t>X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2</t>
    </r>
  </si>
  <si>
    <r>
      <t>X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</si>
  <si>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6</t>
    </r>
  </si>
  <si>
    <r>
      <t>X</t>
    </r>
    <r>
      <rPr>
        <vertAlign val="subscript"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0</t>
    </r>
  </si>
  <si>
    <r>
      <t>X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1</t>
    </r>
  </si>
  <si>
    <t>Blance nodo 1</t>
  </si>
  <si>
    <t>Balance nodo 2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</si>
  <si>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42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26</t>
    </r>
  </si>
  <si>
    <t>Balance nodo 3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</si>
  <si>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13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43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35</t>
    </r>
  </si>
  <si>
    <t>Balance nodo 4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</si>
  <si>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24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 xml:space="preserve">64 </t>
    </r>
    <r>
      <rPr>
        <sz val="11"/>
        <color theme="1"/>
        <rFont val="Calibri"/>
        <family val="2"/>
        <scheme val="minor"/>
      </rPr>
      <t>= X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 xml:space="preserve">43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46</t>
    </r>
  </si>
  <si>
    <r>
      <t>Max Z = X</t>
    </r>
    <r>
      <rPr>
        <vertAlign val="subscript"/>
        <sz val="11"/>
        <color theme="1"/>
        <rFont val="Calibri"/>
        <family val="2"/>
        <scheme val="minor"/>
      </rPr>
      <t>max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</si>
  <si>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= 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14</t>
    </r>
  </si>
  <si>
    <t>Balance nodo 5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</si>
  <si>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35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X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56</t>
    </r>
  </si>
  <si>
    <t>Balance nodo 6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</si>
  <si>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= X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>56</t>
    </r>
  </si>
  <si>
    <r>
      <t xml:space="preserve">Xij </t>
    </r>
    <r>
      <rPr>
        <sz val="11"/>
        <color theme="1"/>
        <rFont val="Calibri"/>
        <family val="2"/>
      </rPr>
      <t>≥ 0 ꓯ i,j</t>
    </r>
  </si>
  <si>
    <t xml:space="preserve"> ===&gt; 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</si>
  <si>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- 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>=0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</si>
  <si>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42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 xml:space="preserve">26 </t>
    </r>
    <r>
      <rPr>
        <sz val="11"/>
        <color theme="1"/>
        <rFont val="Calibri"/>
        <family val="2"/>
        <scheme val="minor"/>
      </rPr>
      <t xml:space="preserve"> =0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</si>
  <si>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13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43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 =0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</si>
  <si>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 xml:space="preserve">24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+X</t>
    </r>
    <r>
      <rPr>
        <vertAlign val="subscript"/>
        <sz val="11"/>
        <color theme="1"/>
        <rFont val="Calibri"/>
        <family val="2"/>
        <scheme val="minor"/>
      </rPr>
      <t xml:space="preserve">64 </t>
    </r>
    <r>
      <rPr>
        <sz val="11"/>
        <color theme="1"/>
        <rFont val="Calibri"/>
        <family val="2"/>
        <scheme val="minor"/>
      </rPr>
      <t>-X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 xml:space="preserve">43 </t>
    </r>
    <r>
      <rPr>
        <sz val="11"/>
        <color theme="1"/>
        <rFont val="Calibri"/>
        <family val="2"/>
        <scheme val="minor"/>
      </rPr>
      <t>-X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 xml:space="preserve"> =0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</si>
  <si>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35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=0</t>
    </r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</si>
  <si>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 =0</t>
    </r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</si>
  <si>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</si>
  <si>
    <r>
      <t>X</t>
    </r>
    <r>
      <rPr>
        <vertAlign val="subscript"/>
        <sz val="11"/>
        <color theme="1"/>
        <rFont val="Calibri"/>
        <family val="2"/>
        <scheme val="minor"/>
      </rPr>
      <t>14</t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</si>
  <si>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</si>
  <si>
    <r>
      <t>X</t>
    </r>
    <r>
      <rPr>
        <vertAlign val="subscript"/>
        <sz val="11"/>
        <color theme="1"/>
        <rFont val="Calibri"/>
        <family val="2"/>
        <scheme val="minor"/>
      </rPr>
      <t>21</t>
    </r>
  </si>
  <si>
    <r>
      <t>X</t>
    </r>
    <r>
      <rPr>
        <vertAlign val="subscript"/>
        <sz val="11"/>
        <color theme="1"/>
        <rFont val="Calibri"/>
        <family val="2"/>
        <scheme val="minor"/>
      </rPr>
      <t>41</t>
    </r>
  </si>
  <si>
    <r>
      <t>X</t>
    </r>
    <r>
      <rPr>
        <vertAlign val="subscript"/>
        <sz val="11"/>
        <color theme="1"/>
        <rFont val="Calibri"/>
        <family val="2"/>
        <scheme val="minor"/>
      </rPr>
      <t>31</t>
    </r>
  </si>
  <si>
    <r>
      <t>X</t>
    </r>
    <r>
      <rPr>
        <vertAlign val="subscript"/>
        <sz val="11"/>
        <color theme="1"/>
        <rFont val="Calibri"/>
        <family val="2"/>
        <scheme val="minor"/>
      </rPr>
      <t>26</t>
    </r>
  </si>
  <si>
    <r>
      <t>X</t>
    </r>
    <r>
      <rPr>
        <vertAlign val="subscript"/>
        <sz val="11"/>
        <color theme="1"/>
        <rFont val="Calibri"/>
        <family val="2"/>
        <scheme val="minor"/>
      </rPr>
      <t>24</t>
    </r>
  </si>
  <si>
    <r>
      <t>X</t>
    </r>
    <r>
      <rPr>
        <vertAlign val="subscript"/>
        <sz val="11"/>
        <color theme="1"/>
        <rFont val="Calibri"/>
        <family val="2"/>
        <scheme val="minor"/>
      </rPr>
      <t>43</t>
    </r>
  </si>
  <si>
    <r>
      <t>X</t>
    </r>
    <r>
      <rPr>
        <vertAlign val="subscript"/>
        <sz val="11"/>
        <color theme="1"/>
        <rFont val="Calibri"/>
        <family val="2"/>
        <scheme val="minor"/>
      </rPr>
      <t>46</t>
    </r>
  </si>
  <si>
    <r>
      <t>X</t>
    </r>
    <r>
      <rPr>
        <vertAlign val="subscript"/>
        <sz val="11"/>
        <color theme="1"/>
        <rFont val="Calibri"/>
        <family val="2"/>
        <scheme val="minor"/>
      </rPr>
      <t>62</t>
    </r>
  </si>
  <si>
    <r>
      <t>X</t>
    </r>
    <r>
      <rPr>
        <vertAlign val="subscript"/>
        <sz val="11"/>
        <color theme="1"/>
        <rFont val="Calibri"/>
        <family val="2"/>
        <scheme val="minor"/>
      </rPr>
      <t>64</t>
    </r>
  </si>
  <si>
    <r>
      <t>X</t>
    </r>
    <r>
      <rPr>
        <vertAlign val="subscript"/>
        <sz val="11"/>
        <color theme="1"/>
        <rFont val="Calibri"/>
        <family val="2"/>
        <scheme val="minor"/>
      </rPr>
      <t>34</t>
    </r>
  </si>
  <si>
    <r>
      <t>X</t>
    </r>
    <r>
      <rPr>
        <vertAlign val="subscript"/>
        <sz val="11"/>
        <color theme="1"/>
        <rFont val="Calibri"/>
        <family val="2"/>
        <scheme val="minor"/>
      </rPr>
      <t>35</t>
    </r>
  </si>
  <si>
    <r>
      <t>X</t>
    </r>
    <r>
      <rPr>
        <vertAlign val="subscript"/>
        <sz val="11"/>
        <color theme="1"/>
        <rFont val="Calibri"/>
        <family val="2"/>
        <scheme val="minor"/>
      </rPr>
      <t>53</t>
    </r>
  </si>
  <si>
    <r>
      <t>X</t>
    </r>
    <r>
      <rPr>
        <vertAlign val="subscript"/>
        <sz val="11"/>
        <color theme="1"/>
        <rFont val="Calibri"/>
        <family val="2"/>
        <scheme val="minor"/>
      </rPr>
      <t>56</t>
    </r>
  </si>
  <si>
    <r>
      <t>X</t>
    </r>
    <r>
      <rPr>
        <vertAlign val="subscript"/>
        <sz val="11"/>
        <color theme="1"/>
        <rFont val="Calibri"/>
        <family val="2"/>
        <scheme val="minor"/>
      </rPr>
      <t>65</t>
    </r>
  </si>
  <si>
    <r>
      <t>X</t>
    </r>
    <r>
      <rPr>
        <vertAlign val="subscript"/>
        <sz val="11"/>
        <color theme="1"/>
        <rFont val="Calibri"/>
        <family val="2"/>
        <scheme val="minor"/>
      </rPr>
      <t>42</t>
    </r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</si>
  <si>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</si>
  <si>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t>FO</t>
  </si>
  <si>
    <t>Z</t>
  </si>
  <si>
    <t>≤</t>
  </si>
  <si>
    <r>
      <t xml:space="preserve"> X</t>
    </r>
    <r>
      <rPr>
        <vertAlign val="subscript"/>
        <sz val="11"/>
        <color theme="1"/>
        <rFont val="Calibri"/>
        <family val="2"/>
        <scheme val="minor"/>
      </rPr>
      <t xml:space="preserve">35 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 xml:space="preserve"> -X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=0</t>
    </r>
  </si>
  <si>
    <t>=</t>
  </si>
  <si>
    <t>Xij= Distancia del nodo i al nodo j</t>
  </si>
  <si>
    <t>Min Z = 100X12 + 200X13 + 50X23 +50X32+ 200X24 + 100X25+ 40X35 + 150X45 + 100X46 + 150X54+ 100X56</t>
  </si>
  <si>
    <t>Sujeto a;</t>
  </si>
  <si>
    <t>X12 + X13 =1</t>
  </si>
  <si>
    <t>X12 + X32 = X23 +X24 + X25</t>
  </si>
  <si>
    <t xml:space="preserve"> ===&gt;</t>
  </si>
  <si>
    <t>X12 + X32 - X23 -X24 - X25 = 0</t>
  </si>
  <si>
    <t>X13 + X23 - X32 - X35 = 0</t>
  </si>
  <si>
    <t>X24 +X54 -X46 - X45 = 0</t>
  </si>
  <si>
    <t>X35 + X25 + X45 -X54 - X56 = 0</t>
  </si>
  <si>
    <t>X46 + X56 = 1</t>
  </si>
  <si>
    <t>X12</t>
  </si>
  <si>
    <t>X13</t>
  </si>
  <si>
    <t>X23</t>
  </si>
  <si>
    <t>X32</t>
  </si>
  <si>
    <t>X24</t>
  </si>
  <si>
    <t>X35</t>
  </si>
  <si>
    <t>X25</t>
  </si>
  <si>
    <t>X45</t>
  </si>
  <si>
    <t>X46</t>
  </si>
  <si>
    <t>X54</t>
  </si>
  <si>
    <t>X56</t>
  </si>
  <si>
    <t>F.O.</t>
  </si>
  <si>
    <t>Nodo 1</t>
  </si>
  <si>
    <t>Nodo 2</t>
  </si>
  <si>
    <t>Nodo 3</t>
  </si>
  <si>
    <t>Nodo 4</t>
  </si>
  <si>
    <t>Nodo 5</t>
  </si>
  <si>
    <t>Nodo 6</t>
  </si>
  <si>
    <t>Min Z = 4X12 + 6X13 + 3X23 + 3X32 + 7X24 + 9X25+4X34 +3X36 + 8X45 + 8X47+ 5X46 + 4X57 + 7X67</t>
  </si>
  <si>
    <t>X12 + X13 = 1</t>
  </si>
  <si>
    <t>X12 + X32 - X23 - X25 - X24 = 0</t>
  </si>
  <si>
    <t>X13 + X23 - X32 - X34 - X36 = 0</t>
  </si>
  <si>
    <t>X24 + X34 - X45 - X47 - X46 = 0</t>
  </si>
  <si>
    <t>X25 + X45 - X57 = 0</t>
  </si>
  <si>
    <t>Nodo 7</t>
  </si>
  <si>
    <t>X36 + X46 - X67 = 0</t>
  </si>
  <si>
    <t>X57 + X47 + X67 = 1</t>
  </si>
  <si>
    <t>X36</t>
  </si>
  <si>
    <t>X34</t>
  </si>
  <si>
    <t>X47</t>
  </si>
  <si>
    <t>X57</t>
  </si>
  <si>
    <t>X67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</si>
</sst>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2</xdr:row>
      <xdr:rowOff>107951</xdr:rowOff>
    </xdr:from>
    <xdr:to>
      <xdr:col>4</xdr:col>
      <xdr:colOff>150155</xdr:colOff>
      <xdr:row>11</xdr:row>
      <xdr:rowOff>58665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6CC1A-BBE2-E0C3-FD69-979140789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488951"/>
          <a:ext cx="3096555" cy="1909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266700</xdr:colOff>
      <xdr:row>9</xdr:row>
      <xdr:rowOff>97010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385DAF-F518-91A4-244E-FC359B26C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19575" cy="1710545"/>
        </a:xfrm>
        <a:prstGeom prst="rect">
          <a:avLst/>
        </a:prstGeom>
      </xdr:spPr>
    </xdr:pic>
    <xdr:clientData/>
  </xdr:twoCellAnchor>
  <xdr:twoCellAnchor editAs="oneCell">
    <xdr:from>
      <xdr:col>0</xdr:col>
      <xdr:colOff>308066</xdr:colOff>
      <xdr:row>15</xdr:row>
      <xdr:rowOff>119471</xdr:rowOff>
    </xdr:from>
    <xdr:to>
      <xdr:col>5</xdr:col>
      <xdr:colOff>574766</xdr:colOff>
      <xdr:row>25</xdr:row>
      <xdr:rowOff>25164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BC14E-D026-6CAC-D21E-1A77BDDB8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066" y="2874917"/>
          <a:ext cx="4212771" cy="1742658"/>
        </a:xfrm>
        <a:prstGeom prst="rect">
          <a:avLst/>
        </a:prstGeom>
      </xdr:spPr>
    </xdr:pic>
    <xdr:clientData/>
  </xdr:twoCellAnchor>
  <xdr:twoCellAnchor>
    <xdr:from>
      <xdr:col>0</xdr:col>
      <xdr:colOff>675008</xdr:colOff>
      <xdr:row>17</xdr:row>
      <xdr:rowOff>49215</xdr:rowOff>
    </xdr:from>
    <xdr:to>
      <xdr:col>1</xdr:col>
      <xdr:colOff>691200</xdr:colOff>
      <xdr:row>20</xdr:row>
      <xdr:rowOff>21275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A1E12FF-CEAF-0B58-1485-19424509ED1A}"/>
            </a:ext>
          </a:extLst>
        </xdr:cNvPr>
        <xdr:cNvCxnSpPr/>
      </xdr:nvCxnSpPr>
      <xdr:spPr>
        <a:xfrm flipV="1">
          <a:off x="675008" y="3152778"/>
          <a:ext cx="809942" cy="519747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20003</xdr:colOff>
      <xdr:row>17</xdr:row>
      <xdr:rowOff>59690</xdr:rowOff>
    </xdr:from>
    <xdr:to>
      <xdr:col>2</xdr:col>
      <xdr:colOff>47625</xdr:colOff>
      <xdr:row>23</xdr:row>
      <xdr:rowOff>7937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ADB12E3-6FED-48E2-B557-EC2FD0DADCDE}"/>
            </a:ext>
          </a:extLst>
        </xdr:cNvPr>
        <xdr:cNvCxnSpPr/>
      </xdr:nvCxnSpPr>
      <xdr:spPr>
        <a:xfrm flipH="1" flipV="1">
          <a:off x="1607503" y="3163253"/>
          <a:ext cx="27622" cy="1043622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170498</xdr:colOff>
      <xdr:row>23</xdr:row>
      <xdr:rowOff>131127</xdr:rowOff>
    </xdr:from>
    <xdr:to>
      <xdr:col>3</xdr:col>
      <xdr:colOff>555625</xdr:colOff>
      <xdr:row>23</xdr:row>
      <xdr:rowOff>134937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DE65011-B11B-4043-9BFF-0AE209613171}"/>
            </a:ext>
          </a:extLst>
        </xdr:cNvPr>
        <xdr:cNvCxnSpPr/>
      </xdr:nvCxnSpPr>
      <xdr:spPr>
        <a:xfrm>
          <a:off x="1757998" y="4330065"/>
          <a:ext cx="1178877" cy="3810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19368</xdr:colOff>
      <xdr:row>20</xdr:row>
      <xdr:rowOff>111125</xdr:rowOff>
    </xdr:from>
    <xdr:to>
      <xdr:col>5</xdr:col>
      <xdr:colOff>47625</xdr:colOff>
      <xdr:row>23</xdr:row>
      <xdr:rowOff>89217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8553B19-EC35-4575-B273-74E5AE081EC7}"/>
            </a:ext>
          </a:extLst>
        </xdr:cNvPr>
        <xdr:cNvCxnSpPr/>
      </xdr:nvCxnSpPr>
      <xdr:spPr>
        <a:xfrm flipV="1">
          <a:off x="3194368" y="3762375"/>
          <a:ext cx="822007" cy="525780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1063152</xdr:colOff>
      <xdr:row>11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D2538F-46CA-7F30-5ADF-2C178254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32439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80597</xdr:rowOff>
    </xdr:from>
    <xdr:to>
      <xdr:col>6</xdr:col>
      <xdr:colOff>162</xdr:colOff>
      <xdr:row>27</xdr:row>
      <xdr:rowOff>47919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778FC3-E3CD-1A44-5C12-70A065045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193"/>
          <a:ext cx="5042550" cy="2167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688731</xdr:colOff>
      <xdr:row>21</xdr:row>
      <xdr:rowOff>171571</xdr:rowOff>
    </xdr:from>
    <xdr:to>
      <xdr:col>3</xdr:col>
      <xdr:colOff>549519</xdr:colOff>
      <xdr:row>24</xdr:row>
      <xdr:rowOff>102577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F8CB533-547B-48A1-9004-DAD9599E5764}"/>
            </a:ext>
          </a:extLst>
        </xdr:cNvPr>
        <xdr:cNvCxnSpPr/>
      </xdr:nvCxnSpPr>
      <xdr:spPr>
        <a:xfrm>
          <a:off x="2271346" y="4018206"/>
          <a:ext cx="652096" cy="4805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688731</xdr:colOff>
      <xdr:row>21</xdr:row>
      <xdr:rowOff>171571</xdr:rowOff>
    </xdr:from>
    <xdr:to>
      <xdr:col>3</xdr:col>
      <xdr:colOff>549519</xdr:colOff>
      <xdr:row>24</xdr:row>
      <xdr:rowOff>94957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7A110DD-5641-48EC-8D44-5B102A47DF0C}"/>
            </a:ext>
          </a:extLst>
        </xdr:cNvPr>
        <xdr:cNvCxnSpPr/>
      </xdr:nvCxnSpPr>
      <xdr:spPr>
        <a:xfrm>
          <a:off x="2271346" y="4018206"/>
          <a:ext cx="652096" cy="47290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734598</xdr:colOff>
      <xdr:row>24</xdr:row>
      <xdr:rowOff>171571</xdr:rowOff>
    </xdr:from>
    <xdr:to>
      <xdr:col>4</xdr:col>
      <xdr:colOff>556846</xdr:colOff>
      <xdr:row>24</xdr:row>
      <xdr:rowOff>175846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B347945-0B2B-4C88-26A6-6D6A84851B95}"/>
            </a:ext>
          </a:extLst>
        </xdr:cNvPr>
        <xdr:cNvCxnSpPr/>
      </xdr:nvCxnSpPr>
      <xdr:spPr>
        <a:xfrm>
          <a:off x="3108521" y="4567725"/>
          <a:ext cx="613556" cy="427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775043</xdr:colOff>
      <xdr:row>22</xdr:row>
      <xdr:rowOff>0</xdr:rowOff>
    </xdr:from>
    <xdr:to>
      <xdr:col>5</xdr:col>
      <xdr:colOff>608135</xdr:colOff>
      <xdr:row>24</xdr:row>
      <xdr:rowOff>98302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E387D668-652A-4845-BEAC-4EC0A182F841}"/>
            </a:ext>
          </a:extLst>
        </xdr:cNvPr>
        <xdr:cNvCxnSpPr/>
      </xdr:nvCxnSpPr>
      <xdr:spPr>
        <a:xfrm flipV="1">
          <a:off x="3940274" y="4029808"/>
          <a:ext cx="624399" cy="464648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51A7-A278-410D-AEB5-B349DDC9C068}">
  <dimension ref="E2:AG35"/>
  <sheetViews>
    <sheetView zoomScale="150" zoomScaleNormal="150" workbookViewId="0">
      <selection activeCell="F9" sqref="F9"/>
    </sheetView>
  </sheetViews>
  <sheetFormatPr baseColWidth="10" defaultColWidth="11.5546875" defaultRowHeight="14.4" x14ac:dyDescent="0.3"/>
  <cols>
    <col min="12" max="26" width="3.33203125" bestFit="1" customWidth="1"/>
    <col min="27" max="27" width="3.6640625" bestFit="1" customWidth="1"/>
    <col min="28" max="29" width="3.33203125" bestFit="1" customWidth="1"/>
    <col min="30" max="30" width="4.5546875" bestFit="1" customWidth="1"/>
    <col min="32" max="32" width="2" bestFit="1" customWidth="1"/>
    <col min="33" max="33" width="3" bestFit="1" customWidth="1"/>
  </cols>
  <sheetData>
    <row r="2" spans="5:33" x14ac:dyDescent="0.3">
      <c r="F2" t="s">
        <v>0</v>
      </c>
    </row>
    <row r="3" spans="5:33" x14ac:dyDescent="0.3">
      <c r="G3" t="s">
        <v>1</v>
      </c>
    </row>
    <row r="5" spans="5:33" ht="15.6" x14ac:dyDescent="0.35">
      <c r="F5" t="s">
        <v>28</v>
      </c>
    </row>
    <row r="7" spans="5:33" x14ac:dyDescent="0.3">
      <c r="F7" t="s">
        <v>2</v>
      </c>
    </row>
    <row r="8" spans="5:33" ht="15.6" x14ac:dyDescent="0.35"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51</v>
      </c>
      <c r="V8" t="s">
        <v>52</v>
      </c>
      <c r="W8" t="s">
        <v>53</v>
      </c>
      <c r="X8" t="s">
        <v>54</v>
      </c>
      <c r="Y8" t="s">
        <v>55</v>
      </c>
      <c r="Z8" t="s">
        <v>56</v>
      </c>
      <c r="AA8" t="s">
        <v>57</v>
      </c>
      <c r="AB8" t="s">
        <v>58</v>
      </c>
      <c r="AC8" t="s">
        <v>59</v>
      </c>
      <c r="AD8" t="s">
        <v>60</v>
      </c>
    </row>
    <row r="9" spans="5:33" ht="18.600000000000001" x14ac:dyDescent="0.35">
      <c r="F9" t="s">
        <v>3</v>
      </c>
      <c r="G9" t="s">
        <v>9</v>
      </c>
      <c r="H9" t="s">
        <v>15</v>
      </c>
      <c r="K9" t="s">
        <v>0</v>
      </c>
      <c r="L9">
        <v>0</v>
      </c>
      <c r="M9">
        <v>2</v>
      </c>
      <c r="N9">
        <v>3</v>
      </c>
      <c r="O9">
        <v>1</v>
      </c>
      <c r="P9">
        <v>0</v>
      </c>
      <c r="Q9">
        <v>0</v>
      </c>
      <c r="R9">
        <v>2</v>
      </c>
      <c r="S9">
        <v>0</v>
      </c>
      <c r="T9">
        <v>1</v>
      </c>
      <c r="U9">
        <v>1</v>
      </c>
      <c r="V9">
        <v>2</v>
      </c>
      <c r="W9">
        <v>1</v>
      </c>
      <c r="X9">
        <v>0</v>
      </c>
      <c r="Y9">
        <v>2</v>
      </c>
      <c r="Z9">
        <v>0</v>
      </c>
      <c r="AA9">
        <v>2</v>
      </c>
      <c r="AB9">
        <v>0</v>
      </c>
      <c r="AC9">
        <v>1</v>
      </c>
      <c r="AD9">
        <v>5</v>
      </c>
      <c r="AE9" t="s">
        <v>62</v>
      </c>
    </row>
    <row r="10" spans="5:33" ht="18.600000000000001" x14ac:dyDescent="0.35">
      <c r="F10" t="s">
        <v>4</v>
      </c>
      <c r="G10" t="s">
        <v>10</v>
      </c>
      <c r="H10" t="s">
        <v>16</v>
      </c>
      <c r="K10" t="s">
        <v>61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f t="shared" ref="AE10:AE17" si="0">SUMPRODUCT($L$9:$AD$9,L10:AD10)</f>
        <v>5</v>
      </c>
    </row>
    <row r="11" spans="5:33" ht="18.600000000000001" x14ac:dyDescent="0.35">
      <c r="F11" t="s">
        <v>5</v>
      </c>
      <c r="G11" t="s">
        <v>11</v>
      </c>
      <c r="H11" t="s">
        <v>17</v>
      </c>
      <c r="L11">
        <v>1</v>
      </c>
      <c r="AE11">
        <f t="shared" si="0"/>
        <v>0</v>
      </c>
      <c r="AF11" s="3" t="s">
        <v>63</v>
      </c>
      <c r="AG11">
        <v>3</v>
      </c>
    </row>
    <row r="12" spans="5:33" ht="18.600000000000001" x14ac:dyDescent="0.35">
      <c r="F12" t="s">
        <v>6</v>
      </c>
      <c r="G12" t="s">
        <v>12</v>
      </c>
      <c r="H12" t="s">
        <v>18</v>
      </c>
      <c r="M12">
        <v>1</v>
      </c>
      <c r="AE12">
        <f t="shared" si="0"/>
        <v>2</v>
      </c>
      <c r="AF12" s="3" t="s">
        <v>63</v>
      </c>
      <c r="AG12">
        <v>2</v>
      </c>
    </row>
    <row r="13" spans="5:33" ht="18.600000000000001" x14ac:dyDescent="0.35">
      <c r="F13" t="s">
        <v>7</v>
      </c>
      <c r="G13" t="s">
        <v>13</v>
      </c>
      <c r="H13" t="s">
        <v>19</v>
      </c>
      <c r="N13">
        <v>1</v>
      </c>
      <c r="AE13">
        <f t="shared" si="0"/>
        <v>3</v>
      </c>
      <c r="AF13" s="3" t="s">
        <v>63</v>
      </c>
      <c r="AG13">
        <v>10</v>
      </c>
    </row>
    <row r="14" spans="5:33" ht="18.600000000000001" x14ac:dyDescent="0.35">
      <c r="F14" t="s">
        <v>8</v>
      </c>
      <c r="G14" t="s">
        <v>14</v>
      </c>
      <c r="H14" t="s">
        <v>20</v>
      </c>
      <c r="O14">
        <v>1</v>
      </c>
      <c r="AE14">
        <f>SUMPRODUCT($L$9:$AD$9,L14:AD14)</f>
        <v>1</v>
      </c>
      <c r="AF14" s="3" t="s">
        <v>63</v>
      </c>
      <c r="AG14">
        <v>1</v>
      </c>
    </row>
    <row r="15" spans="5:33" ht="15.6" x14ac:dyDescent="0.35">
      <c r="E15" s="1" t="s">
        <v>21</v>
      </c>
      <c r="F15" t="s">
        <v>29</v>
      </c>
      <c r="H15" t="s">
        <v>35</v>
      </c>
      <c r="I15" t="s">
        <v>36</v>
      </c>
      <c r="P15">
        <v>1</v>
      </c>
      <c r="AE15">
        <f t="shared" si="0"/>
        <v>0</v>
      </c>
      <c r="AF15" s="3" t="s">
        <v>63</v>
      </c>
      <c r="AG15">
        <v>0</v>
      </c>
    </row>
    <row r="16" spans="5:33" ht="15.6" x14ac:dyDescent="0.35">
      <c r="E16" s="1" t="s">
        <v>22</v>
      </c>
      <c r="F16" t="s">
        <v>23</v>
      </c>
      <c r="I16" t="s">
        <v>37</v>
      </c>
      <c r="Q16">
        <v>1</v>
      </c>
      <c r="AE16">
        <f t="shared" si="0"/>
        <v>0</v>
      </c>
      <c r="AF16" s="3" t="s">
        <v>63</v>
      </c>
      <c r="AG16">
        <v>0</v>
      </c>
    </row>
    <row r="17" spans="5:33" ht="15.6" x14ac:dyDescent="0.35">
      <c r="E17" s="1" t="s">
        <v>24</v>
      </c>
      <c r="F17" t="s">
        <v>25</v>
      </c>
      <c r="I17" t="s">
        <v>38</v>
      </c>
      <c r="R17">
        <v>1</v>
      </c>
      <c r="AE17">
        <f t="shared" si="0"/>
        <v>2</v>
      </c>
      <c r="AF17" s="3" t="s">
        <v>63</v>
      </c>
      <c r="AG17">
        <v>2</v>
      </c>
    </row>
    <row r="18" spans="5:33" ht="15.6" x14ac:dyDescent="0.35">
      <c r="E18" s="1" t="s">
        <v>26</v>
      </c>
      <c r="F18" t="s">
        <v>27</v>
      </c>
      <c r="I18" t="s">
        <v>39</v>
      </c>
      <c r="S18">
        <v>1</v>
      </c>
      <c r="AE18">
        <f t="shared" ref="AE18:AE34" si="1">SUMPRODUCT($L$9:$AD$9,L18:AD18)</f>
        <v>0</v>
      </c>
      <c r="AF18" s="3" t="s">
        <v>63</v>
      </c>
      <c r="AG18">
        <v>1</v>
      </c>
    </row>
    <row r="19" spans="5:33" ht="15.6" x14ac:dyDescent="0.35">
      <c r="E19" s="1" t="s">
        <v>30</v>
      </c>
      <c r="F19" t="s">
        <v>31</v>
      </c>
      <c r="I19" t="s">
        <v>40</v>
      </c>
      <c r="T19">
        <v>1</v>
      </c>
      <c r="AE19">
        <f t="shared" si="1"/>
        <v>1</v>
      </c>
      <c r="AF19" s="3" t="s">
        <v>63</v>
      </c>
      <c r="AG19">
        <v>1</v>
      </c>
    </row>
    <row r="20" spans="5:33" ht="15.6" x14ac:dyDescent="0.35">
      <c r="E20" s="1" t="s">
        <v>32</v>
      </c>
      <c r="F20" t="s">
        <v>33</v>
      </c>
      <c r="I20" t="s">
        <v>41</v>
      </c>
      <c r="U20">
        <v>1</v>
      </c>
      <c r="AE20">
        <f t="shared" si="1"/>
        <v>1</v>
      </c>
      <c r="AF20" s="3" t="s">
        <v>63</v>
      </c>
      <c r="AG20">
        <v>1</v>
      </c>
    </row>
    <row r="21" spans="5:33" x14ac:dyDescent="0.3">
      <c r="F21" s="2" t="s">
        <v>34</v>
      </c>
      <c r="I21" s="2" t="s">
        <v>34</v>
      </c>
      <c r="V21">
        <v>1</v>
      </c>
      <c r="AE21">
        <f t="shared" si="1"/>
        <v>2</v>
      </c>
      <c r="AF21" s="3" t="s">
        <v>63</v>
      </c>
      <c r="AG21">
        <v>2</v>
      </c>
    </row>
    <row r="22" spans="5:33" x14ac:dyDescent="0.3">
      <c r="W22">
        <v>1</v>
      </c>
      <c r="AE22">
        <f t="shared" si="1"/>
        <v>1</v>
      </c>
      <c r="AF22" s="3" t="s">
        <v>63</v>
      </c>
      <c r="AG22">
        <v>1</v>
      </c>
    </row>
    <row r="23" spans="5:33" x14ac:dyDescent="0.3">
      <c r="X23">
        <v>1</v>
      </c>
      <c r="AE23">
        <f t="shared" si="1"/>
        <v>0</v>
      </c>
      <c r="AF23" s="3" t="s">
        <v>63</v>
      </c>
      <c r="AG23">
        <v>3</v>
      </c>
    </row>
    <row r="24" spans="5:33" x14ac:dyDescent="0.3">
      <c r="Y24">
        <v>1</v>
      </c>
      <c r="AE24">
        <f t="shared" si="1"/>
        <v>2</v>
      </c>
      <c r="AF24" s="3" t="s">
        <v>63</v>
      </c>
      <c r="AG24">
        <v>2</v>
      </c>
    </row>
    <row r="25" spans="5:33" x14ac:dyDescent="0.3">
      <c r="Z25">
        <v>1</v>
      </c>
      <c r="AE25">
        <f t="shared" si="1"/>
        <v>0</v>
      </c>
      <c r="AF25" s="3" t="s">
        <v>63</v>
      </c>
      <c r="AG25">
        <v>1</v>
      </c>
    </row>
    <row r="26" spans="5:33" x14ac:dyDescent="0.3">
      <c r="AA26">
        <v>1</v>
      </c>
      <c r="AE26">
        <f t="shared" si="1"/>
        <v>2</v>
      </c>
      <c r="AF26" s="3" t="s">
        <v>63</v>
      </c>
      <c r="AG26">
        <v>6</v>
      </c>
    </row>
    <row r="27" spans="5:33" x14ac:dyDescent="0.3">
      <c r="AB27">
        <v>1</v>
      </c>
      <c r="AE27">
        <f t="shared" si="1"/>
        <v>0</v>
      </c>
      <c r="AF27" s="3" t="s">
        <v>63</v>
      </c>
      <c r="AG27">
        <v>0</v>
      </c>
    </row>
    <row r="28" spans="5:33" x14ac:dyDescent="0.3">
      <c r="AC28">
        <v>1</v>
      </c>
      <c r="AE28">
        <f t="shared" si="1"/>
        <v>1</v>
      </c>
      <c r="AF28" s="3" t="s">
        <v>63</v>
      </c>
      <c r="AG28">
        <v>1</v>
      </c>
    </row>
    <row r="29" spans="5:33" ht="15.6" x14ac:dyDescent="0.35">
      <c r="I29" t="s">
        <v>36</v>
      </c>
      <c r="L29">
        <v>-1</v>
      </c>
      <c r="M29">
        <v>-1</v>
      </c>
      <c r="N29">
        <v>-1</v>
      </c>
      <c r="AD29">
        <v>1</v>
      </c>
      <c r="AE29">
        <f t="shared" si="1"/>
        <v>0</v>
      </c>
      <c r="AF29" s="3" t="s">
        <v>65</v>
      </c>
      <c r="AG29">
        <v>0</v>
      </c>
    </row>
    <row r="30" spans="5:33" ht="15.6" x14ac:dyDescent="0.35">
      <c r="I30" t="s">
        <v>37</v>
      </c>
      <c r="L30">
        <v>1</v>
      </c>
      <c r="O30">
        <v>-1</v>
      </c>
      <c r="R30">
        <v>-1</v>
      </c>
      <c r="S30">
        <v>-1</v>
      </c>
      <c r="V30">
        <v>1</v>
      </c>
      <c r="AC30">
        <v>1</v>
      </c>
      <c r="AE30">
        <f t="shared" si="1"/>
        <v>0</v>
      </c>
      <c r="AF30" s="3" t="s">
        <v>65</v>
      </c>
      <c r="AG30">
        <v>0</v>
      </c>
    </row>
    <row r="31" spans="5:33" ht="15.6" x14ac:dyDescent="0.35">
      <c r="I31" t="s">
        <v>38</v>
      </c>
      <c r="O31">
        <v>1</v>
      </c>
      <c r="Q31">
        <v>-1</v>
      </c>
      <c r="T31">
        <v>1</v>
      </c>
      <c r="X31">
        <v>-1</v>
      </c>
      <c r="Y31">
        <v>-1</v>
      </c>
      <c r="Z31">
        <v>1</v>
      </c>
      <c r="AE31">
        <f t="shared" si="1"/>
        <v>0</v>
      </c>
      <c r="AF31" s="3" t="s">
        <v>65</v>
      </c>
      <c r="AG31">
        <v>0</v>
      </c>
    </row>
    <row r="32" spans="5:33" ht="15.6" x14ac:dyDescent="0.35">
      <c r="I32" t="s">
        <v>39</v>
      </c>
      <c r="M32">
        <v>1</v>
      </c>
      <c r="P32">
        <v>-1</v>
      </c>
      <c r="S32">
        <v>1</v>
      </c>
      <c r="T32">
        <v>-1</v>
      </c>
      <c r="U32">
        <v>-1</v>
      </c>
      <c r="W32">
        <v>1</v>
      </c>
      <c r="X32">
        <v>1</v>
      </c>
      <c r="AC32">
        <v>-1</v>
      </c>
      <c r="AE32">
        <f t="shared" si="1"/>
        <v>0</v>
      </c>
      <c r="AF32" s="3" t="s">
        <v>65</v>
      </c>
      <c r="AG32">
        <v>0</v>
      </c>
    </row>
    <row r="33" spans="9:33" ht="15.6" x14ac:dyDescent="0.35">
      <c r="I33" t="s">
        <v>64</v>
      </c>
      <c r="Y33">
        <v>1</v>
      </c>
      <c r="Z33">
        <v>-1</v>
      </c>
      <c r="AA33">
        <v>-1</v>
      </c>
      <c r="AB33">
        <v>1</v>
      </c>
      <c r="AE33">
        <f t="shared" si="1"/>
        <v>0</v>
      </c>
      <c r="AF33" s="3" t="s">
        <v>65</v>
      </c>
      <c r="AG33">
        <v>0</v>
      </c>
    </row>
    <row r="34" spans="9:33" ht="15.6" x14ac:dyDescent="0.35">
      <c r="I34" t="s">
        <v>41</v>
      </c>
      <c r="R34">
        <v>-1</v>
      </c>
      <c r="U34">
        <v>-1</v>
      </c>
      <c r="AA34">
        <v>-1</v>
      </c>
      <c r="AD34">
        <v>1</v>
      </c>
      <c r="AE34">
        <f t="shared" si="1"/>
        <v>0</v>
      </c>
      <c r="AF34" s="3" t="s">
        <v>65</v>
      </c>
      <c r="AG34">
        <v>0</v>
      </c>
    </row>
    <row r="35" spans="9:33" x14ac:dyDescent="0.3">
      <c r="I35" s="2" t="s">
        <v>34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C74B-FC32-4160-B9C9-70CA2619A53B}">
  <dimension ref="G2:U27"/>
  <sheetViews>
    <sheetView topLeftCell="B1" zoomScale="120" zoomScaleNormal="120" workbookViewId="0">
      <selection activeCell="U24" sqref="U24"/>
    </sheetView>
  </sheetViews>
  <sheetFormatPr baseColWidth="10" defaultColWidth="11.5546875" defaultRowHeight="14.4" x14ac:dyDescent="0.3"/>
  <cols>
    <col min="8" max="18" width="4.6640625" customWidth="1"/>
    <col min="20" max="20" width="2" bestFit="1" customWidth="1"/>
  </cols>
  <sheetData>
    <row r="2" spans="7:11" x14ac:dyDescent="0.3">
      <c r="G2" t="s">
        <v>0</v>
      </c>
    </row>
    <row r="3" spans="7:11" x14ac:dyDescent="0.3">
      <c r="G3" t="s">
        <v>66</v>
      </c>
    </row>
    <row r="5" spans="7:11" x14ac:dyDescent="0.3">
      <c r="G5" t="s">
        <v>67</v>
      </c>
    </row>
    <row r="7" spans="7:11" x14ac:dyDescent="0.3">
      <c r="G7" t="s">
        <v>68</v>
      </c>
    </row>
    <row r="9" spans="7:11" x14ac:dyDescent="0.3">
      <c r="G9" t="s">
        <v>69</v>
      </c>
    </row>
    <row r="10" spans="7:11" x14ac:dyDescent="0.3">
      <c r="G10" t="s">
        <v>70</v>
      </c>
      <c r="J10" t="s">
        <v>71</v>
      </c>
      <c r="K10" t="s">
        <v>72</v>
      </c>
    </row>
    <row r="11" spans="7:11" x14ac:dyDescent="0.3">
      <c r="G11" t="s">
        <v>73</v>
      </c>
    </row>
    <row r="12" spans="7:11" x14ac:dyDescent="0.3">
      <c r="G12" t="s">
        <v>74</v>
      </c>
    </row>
    <row r="13" spans="7:11" x14ac:dyDescent="0.3">
      <c r="G13" t="s">
        <v>75</v>
      </c>
    </row>
    <row r="14" spans="7:11" x14ac:dyDescent="0.3">
      <c r="G14" t="s">
        <v>76</v>
      </c>
    </row>
    <row r="15" spans="7:11" x14ac:dyDescent="0.3">
      <c r="G15" s="2" t="s">
        <v>34</v>
      </c>
    </row>
    <row r="18" spans="7:21" x14ac:dyDescent="0.3">
      <c r="H18" t="s">
        <v>77</v>
      </c>
      <c r="I18" t="s">
        <v>78</v>
      </c>
      <c r="J18" t="s">
        <v>79</v>
      </c>
      <c r="K18" t="s">
        <v>80</v>
      </c>
      <c r="L18" t="s">
        <v>81</v>
      </c>
      <c r="M18" t="s">
        <v>83</v>
      </c>
      <c r="N18" t="s">
        <v>82</v>
      </c>
      <c r="O18" t="s">
        <v>84</v>
      </c>
      <c r="P18" t="s">
        <v>85</v>
      </c>
      <c r="Q18" t="s">
        <v>86</v>
      </c>
      <c r="R18" t="s">
        <v>87</v>
      </c>
    </row>
    <row r="19" spans="7:21" x14ac:dyDescent="0.3">
      <c r="G19" t="s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 s="4" t="s">
        <v>62</v>
      </c>
    </row>
    <row r="20" spans="7:21" x14ac:dyDescent="0.3">
      <c r="G20" t="s">
        <v>88</v>
      </c>
      <c r="H20">
        <v>100</v>
      </c>
      <c r="I20">
        <v>200</v>
      </c>
      <c r="J20">
        <v>50</v>
      </c>
      <c r="K20">
        <v>50</v>
      </c>
      <c r="L20">
        <v>200</v>
      </c>
      <c r="M20">
        <v>100</v>
      </c>
      <c r="N20">
        <v>40</v>
      </c>
      <c r="O20">
        <v>150</v>
      </c>
      <c r="P20">
        <v>100</v>
      </c>
      <c r="Q20">
        <v>150</v>
      </c>
      <c r="R20">
        <v>100</v>
      </c>
      <c r="S20">
        <f>SUMPRODUCT($H$19:$R$19,H20:R20)</f>
        <v>290</v>
      </c>
    </row>
    <row r="22" spans="7:21" x14ac:dyDescent="0.3">
      <c r="G22" t="s">
        <v>89</v>
      </c>
      <c r="H22">
        <v>1</v>
      </c>
      <c r="I22">
        <v>1</v>
      </c>
      <c r="S22">
        <f t="shared" ref="S22:S27" si="0">SUMPRODUCT($H$19:$R$19,H22:R22)</f>
        <v>1</v>
      </c>
      <c r="T22" t="s">
        <v>65</v>
      </c>
      <c r="U22">
        <v>1</v>
      </c>
    </row>
    <row r="23" spans="7:21" x14ac:dyDescent="0.3">
      <c r="G23" t="s">
        <v>90</v>
      </c>
      <c r="H23">
        <v>1</v>
      </c>
      <c r="J23">
        <v>-1</v>
      </c>
      <c r="K23">
        <v>1</v>
      </c>
      <c r="L23">
        <v>-1</v>
      </c>
      <c r="M23">
        <v>-1</v>
      </c>
      <c r="S23">
        <f t="shared" si="0"/>
        <v>0</v>
      </c>
      <c r="T23" t="s">
        <v>65</v>
      </c>
      <c r="U23">
        <v>0</v>
      </c>
    </row>
    <row r="24" spans="7:21" x14ac:dyDescent="0.3">
      <c r="G24" t="s">
        <v>91</v>
      </c>
      <c r="I24">
        <v>1</v>
      </c>
      <c r="J24">
        <v>1</v>
      </c>
      <c r="K24">
        <v>-1</v>
      </c>
      <c r="N24">
        <v>-1</v>
      </c>
      <c r="S24">
        <f t="shared" si="0"/>
        <v>0</v>
      </c>
      <c r="T24" t="s">
        <v>65</v>
      </c>
      <c r="U24">
        <v>0</v>
      </c>
    </row>
    <row r="25" spans="7:21" x14ac:dyDescent="0.3">
      <c r="G25" t="s">
        <v>92</v>
      </c>
      <c r="L25">
        <v>1</v>
      </c>
      <c r="O25">
        <v>-1</v>
      </c>
      <c r="P25">
        <v>-1</v>
      </c>
      <c r="Q25">
        <v>1</v>
      </c>
      <c r="S25">
        <f t="shared" si="0"/>
        <v>0</v>
      </c>
      <c r="T25" t="s">
        <v>65</v>
      </c>
      <c r="U25">
        <v>0</v>
      </c>
    </row>
    <row r="26" spans="7:21" x14ac:dyDescent="0.3">
      <c r="G26" t="s">
        <v>93</v>
      </c>
      <c r="M26">
        <v>1</v>
      </c>
      <c r="N26">
        <v>1</v>
      </c>
      <c r="O26">
        <v>1</v>
      </c>
      <c r="Q26">
        <v>-1</v>
      </c>
      <c r="R26">
        <v>-1</v>
      </c>
      <c r="S26">
        <f t="shared" si="0"/>
        <v>0</v>
      </c>
      <c r="T26" t="s">
        <v>65</v>
      </c>
      <c r="U26">
        <v>0</v>
      </c>
    </row>
    <row r="27" spans="7:21" x14ac:dyDescent="0.3">
      <c r="G27" t="s">
        <v>94</v>
      </c>
      <c r="P27">
        <v>1</v>
      </c>
      <c r="R27">
        <v>1</v>
      </c>
      <c r="S27">
        <f t="shared" si="0"/>
        <v>1</v>
      </c>
      <c r="T27" t="s">
        <v>65</v>
      </c>
      <c r="U27">
        <v>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47D8-7B74-44E3-8E1E-9D2D6BB2C2F5}">
  <dimension ref="G2:X28"/>
  <sheetViews>
    <sheetView tabSelected="1" zoomScale="130" zoomScaleNormal="130" workbookViewId="0">
      <selection activeCell="M7" sqref="M7"/>
    </sheetView>
  </sheetViews>
  <sheetFormatPr baseColWidth="10" defaultColWidth="11.5546875" defaultRowHeight="14.4" x14ac:dyDescent="0.3"/>
  <cols>
    <col min="6" max="6" width="16" customWidth="1"/>
    <col min="9" max="18" width="4.33203125" customWidth="1"/>
    <col min="19" max="21" width="3.6640625" customWidth="1"/>
    <col min="22" max="22" width="5.6640625" customWidth="1"/>
    <col min="23" max="23" width="2" bestFit="1" customWidth="1"/>
    <col min="24" max="24" width="2.109375" bestFit="1" customWidth="1"/>
  </cols>
  <sheetData>
    <row r="2" spans="7:8" x14ac:dyDescent="0.3">
      <c r="H2" t="s">
        <v>0</v>
      </c>
    </row>
    <row r="3" spans="7:8" x14ac:dyDescent="0.3">
      <c r="H3" t="s">
        <v>66</v>
      </c>
    </row>
    <row r="5" spans="7:8" x14ac:dyDescent="0.3">
      <c r="H5" t="s">
        <v>95</v>
      </c>
    </row>
    <row r="7" spans="7:8" x14ac:dyDescent="0.3">
      <c r="H7" t="s">
        <v>68</v>
      </c>
    </row>
    <row r="9" spans="7:8" x14ac:dyDescent="0.3">
      <c r="G9" t="s">
        <v>89</v>
      </c>
      <c r="H9" t="s">
        <v>96</v>
      </c>
    </row>
    <row r="10" spans="7:8" x14ac:dyDescent="0.3">
      <c r="G10" t="s">
        <v>90</v>
      </c>
      <c r="H10" t="s">
        <v>97</v>
      </c>
    </row>
    <row r="11" spans="7:8" x14ac:dyDescent="0.3">
      <c r="G11" t="s">
        <v>91</v>
      </c>
      <c r="H11" t="s">
        <v>98</v>
      </c>
    </row>
    <row r="12" spans="7:8" x14ac:dyDescent="0.3">
      <c r="G12" t="s">
        <v>92</v>
      </c>
      <c r="H12" t="s">
        <v>99</v>
      </c>
    </row>
    <row r="13" spans="7:8" x14ac:dyDescent="0.3">
      <c r="G13" t="s">
        <v>93</v>
      </c>
      <c r="H13" t="s">
        <v>100</v>
      </c>
    </row>
    <row r="14" spans="7:8" x14ac:dyDescent="0.3">
      <c r="G14" t="s">
        <v>94</v>
      </c>
      <c r="H14" t="s">
        <v>102</v>
      </c>
    </row>
    <row r="15" spans="7:8" x14ac:dyDescent="0.3">
      <c r="G15" t="s">
        <v>101</v>
      </c>
      <c r="H15" t="s">
        <v>103</v>
      </c>
    </row>
    <row r="16" spans="7:8" x14ac:dyDescent="0.3">
      <c r="H16" s="2" t="s">
        <v>34</v>
      </c>
    </row>
    <row r="18" spans="8:24" x14ac:dyDescent="0.3">
      <c r="I18" t="s">
        <v>77</v>
      </c>
      <c r="J18" t="s">
        <v>78</v>
      </c>
      <c r="K18" t="s">
        <v>79</v>
      </c>
      <c r="L18" t="s">
        <v>80</v>
      </c>
      <c r="M18" t="s">
        <v>81</v>
      </c>
      <c r="N18" t="s">
        <v>83</v>
      </c>
      <c r="O18" t="s">
        <v>105</v>
      </c>
      <c r="P18" t="s">
        <v>104</v>
      </c>
      <c r="Q18" t="s">
        <v>84</v>
      </c>
      <c r="R18" t="s">
        <v>106</v>
      </c>
      <c r="S18" t="s">
        <v>85</v>
      </c>
      <c r="T18" t="s">
        <v>107</v>
      </c>
      <c r="U18" t="s">
        <v>108</v>
      </c>
    </row>
    <row r="19" spans="8:24" x14ac:dyDescent="0.3">
      <c r="H19" t="s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 t="s">
        <v>62</v>
      </c>
    </row>
    <row r="20" spans="8:24" x14ac:dyDescent="0.3">
      <c r="H20" t="s">
        <v>88</v>
      </c>
      <c r="I20">
        <v>4</v>
      </c>
      <c r="J20">
        <v>6</v>
      </c>
      <c r="K20">
        <v>3</v>
      </c>
      <c r="L20">
        <v>3</v>
      </c>
      <c r="M20">
        <v>7</v>
      </c>
      <c r="N20">
        <v>9</v>
      </c>
      <c r="O20">
        <v>4</v>
      </c>
      <c r="P20">
        <v>3</v>
      </c>
      <c r="Q20">
        <v>8</v>
      </c>
      <c r="R20">
        <v>8</v>
      </c>
      <c r="S20">
        <v>5</v>
      </c>
      <c r="T20">
        <v>4</v>
      </c>
      <c r="U20">
        <v>7</v>
      </c>
      <c r="V20">
        <f>SUMPRODUCT($I$19:$U$19,I20:U20)</f>
        <v>16</v>
      </c>
    </row>
    <row r="22" spans="8:24" x14ac:dyDescent="0.3">
      <c r="H22" t="s">
        <v>89</v>
      </c>
      <c r="I22">
        <v>1</v>
      </c>
      <c r="J22">
        <v>1</v>
      </c>
      <c r="V22">
        <f>SUMPRODUCT($I$19:$U$19,I22:U22)</f>
        <v>1</v>
      </c>
      <c r="W22" t="s">
        <v>65</v>
      </c>
      <c r="X22">
        <v>1</v>
      </c>
    </row>
    <row r="23" spans="8:24" x14ac:dyDescent="0.3">
      <c r="H23" t="s">
        <v>90</v>
      </c>
      <c r="I23">
        <v>1</v>
      </c>
      <c r="K23">
        <v>-1</v>
      </c>
      <c r="L23">
        <v>1</v>
      </c>
      <c r="M23">
        <v>-1</v>
      </c>
      <c r="N23">
        <v>-1</v>
      </c>
      <c r="V23">
        <f t="shared" ref="V23:V28" si="0">SUMPRODUCT($I$19:$U$19,I23:U23)</f>
        <v>0</v>
      </c>
      <c r="W23" t="s">
        <v>65</v>
      </c>
      <c r="X23">
        <v>0</v>
      </c>
    </row>
    <row r="24" spans="8:24" x14ac:dyDescent="0.3">
      <c r="H24" t="s">
        <v>91</v>
      </c>
      <c r="J24">
        <v>1</v>
      </c>
      <c r="K24">
        <v>1</v>
      </c>
      <c r="L24">
        <v>-1</v>
      </c>
      <c r="O24">
        <v>-1</v>
      </c>
      <c r="P24">
        <v>-1</v>
      </c>
      <c r="V24">
        <f t="shared" si="0"/>
        <v>0</v>
      </c>
      <c r="W24" t="s">
        <v>65</v>
      </c>
      <c r="X24">
        <v>0</v>
      </c>
    </row>
    <row r="25" spans="8:24" x14ac:dyDescent="0.3">
      <c r="H25" t="s">
        <v>92</v>
      </c>
      <c r="M25">
        <v>1</v>
      </c>
      <c r="O25">
        <v>1</v>
      </c>
      <c r="Q25">
        <v>-1</v>
      </c>
      <c r="R25">
        <v>-1</v>
      </c>
      <c r="S25">
        <v>-1</v>
      </c>
      <c r="V25">
        <f t="shared" si="0"/>
        <v>0</v>
      </c>
      <c r="W25" t="s">
        <v>65</v>
      </c>
      <c r="X25">
        <v>0</v>
      </c>
    </row>
    <row r="26" spans="8:24" x14ac:dyDescent="0.3">
      <c r="H26" t="s">
        <v>93</v>
      </c>
      <c r="N26">
        <v>1</v>
      </c>
      <c r="Q26">
        <v>1</v>
      </c>
      <c r="T26">
        <v>-1</v>
      </c>
      <c r="V26">
        <f t="shared" si="0"/>
        <v>0</v>
      </c>
      <c r="W26" t="s">
        <v>65</v>
      </c>
      <c r="X26">
        <v>0</v>
      </c>
    </row>
    <row r="27" spans="8:24" x14ac:dyDescent="0.3">
      <c r="H27" t="s">
        <v>94</v>
      </c>
      <c r="P27">
        <v>1</v>
      </c>
      <c r="S27">
        <v>1</v>
      </c>
      <c r="U27">
        <v>-1</v>
      </c>
      <c r="V27">
        <f t="shared" si="0"/>
        <v>0</v>
      </c>
      <c r="W27" t="s">
        <v>65</v>
      </c>
      <c r="X27">
        <v>0</v>
      </c>
    </row>
    <row r="28" spans="8:24" x14ac:dyDescent="0.3">
      <c r="H28" t="s">
        <v>101</v>
      </c>
      <c r="R28">
        <v>1</v>
      </c>
      <c r="T28">
        <v>1</v>
      </c>
      <c r="U28">
        <v>1</v>
      </c>
      <c r="V28">
        <f t="shared" si="0"/>
        <v>1</v>
      </c>
      <c r="W28" t="s">
        <v>65</v>
      </c>
      <c r="X28">
        <v>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Máximo</vt:lpstr>
      <vt:lpstr>Ruta más corta</vt:lpstr>
      <vt:lpstr>Ruta más Corta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2022-06-20T23:43:20Z</dcterms:created>
  <dcterms:modified xsi:type="dcterms:W3CDTF">2022-07-16T05:52:19Z</dcterms:modified>
</cp:coreProperties>
</file>