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5\"/>
    </mc:Choice>
  </mc:AlternateContent>
  <xr:revisionPtr revIDLastSave="0" documentId="13_ncr:1_{7382EA2B-8D18-44C0-B4FF-1338507FEAB7}" xr6:coauthVersionLast="47" xr6:coauthVersionMax="47" xr10:uidLastSave="{00000000-0000-0000-0000-000000000000}"/>
  <bookViews>
    <workbookView xWindow="-23148" yWindow="-108" windowWidth="23256" windowHeight="12456" activeTab="2" xr2:uid="{B00E88E3-1849-4EBE-BA18-ADD4CC86D624}"/>
  </bookViews>
  <sheets>
    <sheet name="Problema 1" sheetId="1" r:id="rId1"/>
    <sheet name="Problema 2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F21" i="3"/>
  <c r="E18" i="3"/>
</calcChain>
</file>

<file path=xl/sharedStrings.xml><?xml version="1.0" encoding="utf-8"?>
<sst xmlns="http://schemas.openxmlformats.org/spreadsheetml/2006/main" count="92" uniqueCount="67">
  <si>
    <t>Problema Programación Lineal</t>
  </si>
  <si>
    <t xml:space="preserve">1. Variables </t>
  </si>
  <si>
    <t>X1=</t>
  </si>
  <si>
    <t xml:space="preserve">Cantidad de Mesas a fabricar </t>
  </si>
  <si>
    <t>X2=</t>
  </si>
  <si>
    <t>Cantidad de Sillas a fabricar</t>
  </si>
  <si>
    <t>2. Función Objetivo</t>
  </si>
  <si>
    <t>Max Z = 70X1 + 50X2</t>
  </si>
  <si>
    <t xml:space="preserve">3. Restricciones </t>
  </si>
  <si>
    <t>Sujeto a;</t>
  </si>
  <si>
    <r>
      <t xml:space="preserve">4X1 + 3X2 </t>
    </r>
    <r>
      <rPr>
        <sz val="11"/>
        <color theme="1"/>
        <rFont val="Calibri"/>
        <family val="2"/>
      </rPr>
      <t>≤</t>
    </r>
    <r>
      <rPr>
        <sz val="22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240</t>
    </r>
  </si>
  <si>
    <t>Horas de Carpintería</t>
  </si>
  <si>
    <t xml:space="preserve">Horas de Barniz </t>
  </si>
  <si>
    <r>
      <t xml:space="preserve">2X1 + X2 </t>
    </r>
    <r>
      <rPr>
        <sz val="11"/>
        <color theme="1"/>
        <rFont val="Calibri"/>
        <family val="2"/>
      </rPr>
      <t>≤</t>
    </r>
    <r>
      <rPr>
        <sz val="22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100</t>
    </r>
  </si>
  <si>
    <t>4X1 = X2</t>
  </si>
  <si>
    <t>Se tiene que fabricar 4 sillas por cada mesa</t>
  </si>
  <si>
    <t xml:space="preserve">4. No negatividad </t>
  </si>
  <si>
    <r>
      <t xml:space="preserve">Xi </t>
    </r>
    <r>
      <rPr>
        <sz val="11"/>
        <color theme="1"/>
        <rFont val="Calibri"/>
        <family val="2"/>
      </rPr>
      <t>≥ 0 i={1,2}</t>
    </r>
  </si>
  <si>
    <r>
      <t xml:space="preserve">Xi </t>
    </r>
    <r>
      <rPr>
        <sz val="11"/>
        <color theme="1"/>
        <rFont val="Calibri"/>
        <family val="2"/>
      </rPr>
      <t>≥ 0 ꓯ i</t>
    </r>
  </si>
  <si>
    <t>Cantidad de Vitrinas estilo Francés</t>
  </si>
  <si>
    <t>Cantidad de Vitrinas estilo Danés</t>
  </si>
  <si>
    <t>Max Z = 28X1 + 25X2</t>
  </si>
  <si>
    <r>
      <t xml:space="preserve">3X1 + 2X2 </t>
    </r>
    <r>
      <rPr>
        <sz val="11"/>
        <color theme="1"/>
        <rFont val="Calibri"/>
        <family val="2"/>
      </rPr>
      <t>≤ 360</t>
    </r>
  </si>
  <si>
    <t>Horas de Pintura</t>
  </si>
  <si>
    <r>
      <t xml:space="preserve">1.5X1 + X2 </t>
    </r>
    <r>
      <rPr>
        <sz val="11"/>
        <color theme="1"/>
        <rFont val="Calibri"/>
        <family val="2"/>
      </rPr>
      <t>≤ 200</t>
    </r>
  </si>
  <si>
    <r>
      <t xml:space="preserve">0.75X1 + 0.75X2 </t>
    </r>
    <r>
      <rPr>
        <sz val="11"/>
        <color theme="1"/>
        <rFont val="Calibri"/>
        <family val="2"/>
      </rPr>
      <t>≤ 125</t>
    </r>
  </si>
  <si>
    <t>Horas de Terminado</t>
  </si>
  <si>
    <r>
      <t>X1</t>
    </r>
    <r>
      <rPr>
        <sz val="11"/>
        <color theme="1"/>
        <rFont val="Calibri"/>
        <family val="2"/>
      </rPr>
      <t>≥ 60</t>
    </r>
  </si>
  <si>
    <r>
      <t>X2</t>
    </r>
    <r>
      <rPr>
        <sz val="11"/>
        <color theme="1"/>
        <rFont val="Calibri"/>
        <family val="2"/>
      </rPr>
      <t>≥ 60</t>
    </r>
  </si>
  <si>
    <t>Prod. Mínima</t>
  </si>
  <si>
    <t>Cantidad de días de producción del mineral X</t>
  </si>
  <si>
    <t>Cantidad de días de producción del mineral Y</t>
  </si>
  <si>
    <t xml:space="preserve">Min Z = 180X1 + 160X2 </t>
  </si>
  <si>
    <r>
      <t xml:space="preserve">6X1+X2 </t>
    </r>
    <r>
      <rPr>
        <sz val="11"/>
        <color theme="1"/>
        <rFont val="Calibri"/>
        <family val="2"/>
      </rPr>
      <t>≥ 12</t>
    </r>
  </si>
  <si>
    <r>
      <t xml:space="preserve">3X1+X2 </t>
    </r>
    <r>
      <rPr>
        <sz val="11"/>
        <color theme="1"/>
        <rFont val="Calibri"/>
        <family val="2"/>
      </rPr>
      <t>≥ 8</t>
    </r>
  </si>
  <si>
    <r>
      <t xml:space="preserve">4X1+6X2 </t>
    </r>
    <r>
      <rPr>
        <sz val="11"/>
        <color theme="1"/>
        <rFont val="Calibri"/>
        <family val="2"/>
      </rPr>
      <t>≥ 24</t>
    </r>
  </si>
  <si>
    <t>Alto</t>
  </si>
  <si>
    <t>Medio</t>
  </si>
  <si>
    <t>Bajo</t>
  </si>
  <si>
    <t>Días de Trabajo</t>
  </si>
  <si>
    <r>
      <t xml:space="preserve">X1 </t>
    </r>
    <r>
      <rPr>
        <sz val="11"/>
        <color theme="1"/>
        <rFont val="Calibri"/>
        <family val="2"/>
      </rPr>
      <t>≤ 5</t>
    </r>
  </si>
  <si>
    <r>
      <t xml:space="preserve">X2 </t>
    </r>
    <r>
      <rPr>
        <sz val="11"/>
        <color theme="1"/>
        <rFont val="Calibri"/>
        <family val="2"/>
      </rPr>
      <t>≤ 5</t>
    </r>
  </si>
  <si>
    <t>4. No negatividad</t>
  </si>
  <si>
    <t xml:space="preserve"> ==&gt;</t>
  </si>
  <si>
    <r>
      <t>6X1+X2 =</t>
    </r>
    <r>
      <rPr>
        <sz val="11"/>
        <color theme="1"/>
        <rFont val="Calibri"/>
        <family val="2"/>
      </rPr>
      <t xml:space="preserve"> 12</t>
    </r>
  </si>
  <si>
    <r>
      <t>3X1+X2 =</t>
    </r>
    <r>
      <rPr>
        <sz val="11"/>
        <color theme="1"/>
        <rFont val="Calibri"/>
        <family val="2"/>
      </rPr>
      <t xml:space="preserve"> 8</t>
    </r>
  </si>
  <si>
    <r>
      <t>4X1+6X2 =</t>
    </r>
    <r>
      <rPr>
        <sz val="11"/>
        <color theme="1"/>
        <rFont val="Calibri"/>
        <family val="2"/>
      </rPr>
      <t xml:space="preserve"> 24</t>
    </r>
  </si>
  <si>
    <r>
      <t>X1 =</t>
    </r>
    <r>
      <rPr>
        <sz val="11"/>
        <color theme="1"/>
        <rFont val="Calibri"/>
        <family val="2"/>
      </rPr>
      <t xml:space="preserve"> 5</t>
    </r>
  </si>
  <si>
    <r>
      <t>X2 =</t>
    </r>
    <r>
      <rPr>
        <sz val="11"/>
        <color theme="1"/>
        <rFont val="Calibri"/>
        <family val="2"/>
      </rPr>
      <t xml:space="preserve"> 5</t>
    </r>
  </si>
  <si>
    <t>X1 = 0</t>
  </si>
  <si>
    <t>X2 = 0</t>
  </si>
  <si>
    <t>(0,12)</t>
  </si>
  <si>
    <t>(2,0)</t>
  </si>
  <si>
    <t>(0,8)</t>
  </si>
  <si>
    <t>(2.7,0)</t>
  </si>
  <si>
    <t>(0,4)</t>
  </si>
  <si>
    <t>(6,0)</t>
  </si>
  <si>
    <t>Cte = 5</t>
  </si>
  <si>
    <t>X1</t>
  </si>
  <si>
    <t>X2</t>
  </si>
  <si>
    <t>a</t>
  </si>
  <si>
    <t>b</t>
  </si>
  <si>
    <t>c</t>
  </si>
  <si>
    <t>d</t>
  </si>
  <si>
    <t>e</t>
  </si>
  <si>
    <t>Z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</si>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</sst>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2"/>
      <color theme="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174171</xdr:colOff>
      <xdr:row>16</xdr:row>
      <xdr:rowOff>179614</xdr:rowOff>
    </xdr:from>
    <xdr:to>
      <xdr:col>21</xdr:col>
      <xdr:colOff>54428</xdr:colOff>
      <xdr:row>17</xdr:row>
      <xdr:rowOff>5443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76FE952D-902F-EA49-DA18-BF78F659C2E5}"/>
            </a:ext>
          </a:extLst>
        </xdr:cNvPr>
        <xdr:cNvCxnSpPr/>
      </xdr:nvCxnSpPr>
      <xdr:spPr>
        <a:xfrm>
          <a:off x="6651171" y="3129643"/>
          <a:ext cx="2286000" cy="10886"/>
        </a:xfrm>
        <a:prstGeom prst="line">
          <a:avLst/>
        </a:prstGeom>
        <a:ln w="28575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174172</xdr:colOff>
      <xdr:row>3</xdr:row>
      <xdr:rowOff>168729</xdr:rowOff>
    </xdr:from>
    <xdr:to>
      <xdr:col>8</xdr:col>
      <xdr:colOff>179614</xdr:colOff>
      <xdr:row>17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BDA8A942-C5B8-42A3-BDC0-35926F9DABD1}"/>
            </a:ext>
          </a:extLst>
        </xdr:cNvPr>
        <xdr:cNvCxnSpPr/>
      </xdr:nvCxnSpPr>
      <xdr:spPr>
        <a:xfrm flipH="1">
          <a:off x="6651172" y="713015"/>
          <a:ext cx="5442" cy="2422071"/>
        </a:xfrm>
        <a:prstGeom prst="line">
          <a:avLst/>
        </a:prstGeom>
        <a:ln w="28575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27214</xdr:colOff>
      <xdr:row>5</xdr:row>
      <xdr:rowOff>5443</xdr:rowOff>
    </xdr:from>
    <xdr:to>
      <xdr:col>11</xdr:col>
      <xdr:colOff>10886</xdr:colOff>
      <xdr:row>16</xdr:row>
      <xdr:rowOff>174171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C27C48C8-D407-4204-A158-A6A0E88A80D8}"/>
            </a:ext>
          </a:extLst>
        </xdr:cNvPr>
        <xdr:cNvCxnSpPr/>
      </xdr:nvCxnSpPr>
      <xdr:spPr>
        <a:xfrm>
          <a:off x="6689271" y="919843"/>
          <a:ext cx="353786" cy="2204357"/>
        </a:xfrm>
        <a:prstGeom prst="line">
          <a:avLst/>
        </a:prstGeom>
        <a:ln w="28575">
          <a:solidFill>
            <a:srgbClr val="FFC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5443</xdr:colOff>
      <xdr:row>9</xdr:row>
      <xdr:rowOff>5442</xdr:rowOff>
    </xdr:from>
    <xdr:to>
      <xdr:col>11</xdr:col>
      <xdr:colOff>141515</xdr:colOff>
      <xdr:row>17</xdr:row>
      <xdr:rowOff>10885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C96C509F-7C66-4D48-A4AC-C3CB0BFFF591}"/>
            </a:ext>
          </a:extLst>
        </xdr:cNvPr>
        <xdr:cNvCxnSpPr/>
      </xdr:nvCxnSpPr>
      <xdr:spPr>
        <a:xfrm>
          <a:off x="6667500" y="1660071"/>
          <a:ext cx="506186" cy="1485900"/>
        </a:xfrm>
        <a:prstGeom prst="line">
          <a:avLst/>
        </a:prstGeom>
        <a:ln w="28575">
          <a:solidFill>
            <a:srgbClr val="00B05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5443</xdr:colOff>
      <xdr:row>13</xdr:row>
      <xdr:rowOff>0</xdr:rowOff>
    </xdr:from>
    <xdr:to>
      <xdr:col>15</xdr:col>
      <xdr:colOff>5443</xdr:colOff>
      <xdr:row>17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850C1AD9-DF07-4717-AE41-DA4C183E9AB9}"/>
            </a:ext>
          </a:extLst>
        </xdr:cNvPr>
        <xdr:cNvCxnSpPr/>
      </xdr:nvCxnSpPr>
      <xdr:spPr>
        <a:xfrm>
          <a:off x="6667500" y="2394857"/>
          <a:ext cx="1110343" cy="740229"/>
        </a:xfrm>
        <a:prstGeom prst="line">
          <a:avLst/>
        </a:prstGeom>
        <a:ln w="28575">
          <a:solidFill>
            <a:srgbClr val="7030A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179614</xdr:colOff>
      <xdr:row>5</xdr:row>
      <xdr:rowOff>0</xdr:rowOff>
    </xdr:from>
    <xdr:to>
      <xdr:col>14</xdr:col>
      <xdr:colOff>0</xdr:colOff>
      <xdr:row>17</xdr:row>
      <xdr:rowOff>5443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C45B4DA0-16A5-497C-839F-09237EE6F4E6}"/>
            </a:ext>
          </a:extLst>
        </xdr:cNvPr>
        <xdr:cNvCxnSpPr/>
      </xdr:nvCxnSpPr>
      <xdr:spPr>
        <a:xfrm flipH="1">
          <a:off x="7581900" y="914400"/>
          <a:ext cx="5443" cy="2226129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10886</xdr:rowOff>
    </xdr:from>
    <xdr:to>
      <xdr:col>21</xdr:col>
      <xdr:colOff>168728</xdr:colOff>
      <xdr:row>12</xdr:row>
      <xdr:rowOff>10886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A3BE7C40-5A54-4CA3-8D28-5437A39F9A89}"/>
            </a:ext>
          </a:extLst>
        </xdr:cNvPr>
        <xdr:cNvCxnSpPr/>
      </xdr:nvCxnSpPr>
      <xdr:spPr>
        <a:xfrm flipH="1">
          <a:off x="6662057" y="2220686"/>
          <a:ext cx="2389414" cy="0"/>
        </a:xfrm>
        <a:prstGeom prst="line">
          <a:avLst/>
        </a:prstGeom>
        <a:ln w="28575">
          <a:solidFill>
            <a:schemeClr val="accent2">
              <a:lumMod val="75000"/>
            </a:schemeClr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84667</xdr:colOff>
      <xdr:row>12</xdr:row>
      <xdr:rowOff>33867</xdr:rowOff>
    </xdr:from>
    <xdr:to>
      <xdr:col>13</xdr:col>
      <xdr:colOff>165100</xdr:colOff>
      <xdr:row>16</xdr:row>
      <xdr:rowOff>21166</xdr:rowOff>
    </xdr:to>
    <xdr:sp macro="" textlink="">
      <xdr:nvSpPr>
        <xdr:cNvPr id="26" name="Forma libre: forma 25">
          <a:extLst>
            <a:ext uri="{FF2B5EF4-FFF2-40B4-BE49-F238E27FC236}">
              <a16:creationId xmlns:a16="http://schemas.microsoft.com/office/drawing/2014/main" id="{E76893A7-CE55-D062-6759-1D65A6E6BC09}"/>
            </a:ext>
          </a:extLst>
        </xdr:cNvPr>
        <xdr:cNvSpPr/>
      </xdr:nvSpPr>
      <xdr:spPr>
        <a:xfrm>
          <a:off x="6908800" y="2209800"/>
          <a:ext cx="626533" cy="715433"/>
        </a:xfrm>
        <a:custGeom>
          <a:avLst/>
          <a:gdLst>
            <a:gd name="connsiteX0" fmla="*/ 0 w 626533"/>
            <a:gd name="connsiteY0" fmla="*/ 0 h 715433"/>
            <a:gd name="connsiteX1" fmla="*/ 21167 w 626533"/>
            <a:gd name="connsiteY1" fmla="*/ 152400 h 715433"/>
            <a:gd name="connsiteX2" fmla="*/ 80433 w 626533"/>
            <a:gd name="connsiteY2" fmla="*/ 347133 h 715433"/>
            <a:gd name="connsiteX3" fmla="*/ 626533 w 626533"/>
            <a:gd name="connsiteY3" fmla="*/ 715433 h 715433"/>
            <a:gd name="connsiteX4" fmla="*/ 618067 w 626533"/>
            <a:gd name="connsiteY4" fmla="*/ 8467 h 715433"/>
            <a:gd name="connsiteX5" fmla="*/ 0 w 626533"/>
            <a:gd name="connsiteY5" fmla="*/ 0 h 7154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26533" h="715433">
              <a:moveTo>
                <a:pt x="0" y="0"/>
              </a:moveTo>
              <a:lnTo>
                <a:pt x="21167" y="152400"/>
              </a:lnTo>
              <a:lnTo>
                <a:pt x="80433" y="347133"/>
              </a:lnTo>
              <a:lnTo>
                <a:pt x="626533" y="715433"/>
              </a:lnTo>
              <a:lnTo>
                <a:pt x="618067" y="8467"/>
              </a:lnTo>
              <a:lnTo>
                <a:pt x="0" y="0"/>
              </a:lnTo>
              <a:close/>
            </a:path>
          </a:pathLst>
        </a:custGeom>
        <a:solidFill>
          <a:srgbClr val="4472C4">
            <a:alpha val="5411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9</xdr:col>
      <xdr:colOff>169333</xdr:colOff>
      <xdr:row>10</xdr:row>
      <xdr:rowOff>156633</xdr:rowOff>
    </xdr:from>
    <xdr:to>
      <xdr:col>11</xdr:col>
      <xdr:colOff>4233</xdr:colOff>
      <xdr:row>12</xdr:row>
      <xdr:rowOff>38100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A4AA888-B6C9-1433-6AD4-F450152093CD}"/>
            </a:ext>
          </a:extLst>
        </xdr:cNvPr>
        <xdr:cNvSpPr txBox="1"/>
      </xdr:nvSpPr>
      <xdr:spPr>
        <a:xfrm>
          <a:off x="6811433" y="1968500"/>
          <a:ext cx="198967" cy="245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a</a:t>
          </a:r>
        </a:p>
      </xdr:txBody>
    </xdr:sp>
    <xdr:clientData/>
  </xdr:twoCellAnchor>
  <xdr:twoCellAnchor>
    <xdr:from>
      <xdr:col>9</xdr:col>
      <xdr:colOff>93133</xdr:colOff>
      <xdr:row>12</xdr:row>
      <xdr:rowOff>42333</xdr:rowOff>
    </xdr:from>
    <xdr:to>
      <xdr:col>10</xdr:col>
      <xdr:colOff>110067</xdr:colOff>
      <xdr:row>13</xdr:row>
      <xdr:rowOff>105832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2843A563-8E06-BCF4-41CA-E8F902CBFFB3}"/>
            </a:ext>
          </a:extLst>
        </xdr:cNvPr>
        <xdr:cNvSpPr txBox="1"/>
      </xdr:nvSpPr>
      <xdr:spPr>
        <a:xfrm>
          <a:off x="6735233" y="2218266"/>
          <a:ext cx="198967" cy="245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b</a:t>
          </a:r>
        </a:p>
      </xdr:txBody>
    </xdr:sp>
    <xdr:clientData/>
  </xdr:twoCellAnchor>
  <xdr:twoCellAnchor>
    <xdr:from>
      <xdr:col>9</xdr:col>
      <xdr:colOff>177800</xdr:colOff>
      <xdr:row>13</xdr:row>
      <xdr:rowOff>97366</xdr:rowOff>
    </xdr:from>
    <xdr:to>
      <xdr:col>11</xdr:col>
      <xdr:colOff>12700</xdr:colOff>
      <xdr:row>14</xdr:row>
      <xdr:rowOff>160866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7D4B2A6A-C6FD-BA25-FF44-3310DAD8097A}"/>
            </a:ext>
          </a:extLst>
        </xdr:cNvPr>
        <xdr:cNvSpPr txBox="1"/>
      </xdr:nvSpPr>
      <xdr:spPr>
        <a:xfrm>
          <a:off x="6819900" y="2455333"/>
          <a:ext cx="198967" cy="245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c</a:t>
          </a:r>
        </a:p>
      </xdr:txBody>
    </xdr:sp>
    <xdr:clientData/>
  </xdr:twoCellAnchor>
  <xdr:twoCellAnchor>
    <xdr:from>
      <xdr:col>13</xdr:col>
      <xdr:colOff>131234</xdr:colOff>
      <xdr:row>15</xdr:row>
      <xdr:rowOff>59267</xdr:rowOff>
    </xdr:from>
    <xdr:to>
      <xdr:col>14</xdr:col>
      <xdr:colOff>148167</xdr:colOff>
      <xdr:row>16</xdr:row>
      <xdr:rowOff>122766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FA0807AE-F817-DF00-5873-C5FC2AD5C584}"/>
            </a:ext>
          </a:extLst>
        </xdr:cNvPr>
        <xdr:cNvSpPr txBox="1"/>
      </xdr:nvSpPr>
      <xdr:spPr>
        <a:xfrm>
          <a:off x="7501467" y="2781300"/>
          <a:ext cx="198967" cy="245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d</a:t>
          </a:r>
        </a:p>
      </xdr:txBody>
    </xdr:sp>
    <xdr:clientData/>
  </xdr:twoCellAnchor>
  <xdr:twoCellAnchor>
    <xdr:from>
      <xdr:col>13</xdr:col>
      <xdr:colOff>143934</xdr:colOff>
      <xdr:row>10</xdr:row>
      <xdr:rowOff>173566</xdr:rowOff>
    </xdr:from>
    <xdr:to>
      <xdr:col>14</xdr:col>
      <xdr:colOff>160867</xdr:colOff>
      <xdr:row>12</xdr:row>
      <xdr:rowOff>55033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C3F6A36-1CE2-4DE7-7247-6089276D9AEA}"/>
            </a:ext>
          </a:extLst>
        </xdr:cNvPr>
        <xdr:cNvSpPr txBox="1"/>
      </xdr:nvSpPr>
      <xdr:spPr>
        <a:xfrm>
          <a:off x="7514167" y="1985433"/>
          <a:ext cx="198967" cy="245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EDC8-EB86-4D24-95C1-A0FA626F077C}">
  <dimension ref="A1:C15"/>
  <sheetViews>
    <sheetView zoomScale="170" zoomScaleNormal="170" workbookViewId="0">
      <selection activeCell="E15" sqref="E15"/>
    </sheetView>
  </sheetViews>
  <sheetFormatPr baseColWidth="10" defaultRowHeight="15" x14ac:dyDescent="0.25"/>
  <cols>
    <col min="1" max="1" width="17.710937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B4" t="s">
        <v>2</v>
      </c>
      <c r="C4" t="s">
        <v>3</v>
      </c>
    </row>
    <row r="5" spans="1:3" x14ac:dyDescent="0.25">
      <c r="B5" t="s">
        <v>4</v>
      </c>
      <c r="C5" t="s">
        <v>5</v>
      </c>
    </row>
    <row r="7" spans="1:3" x14ac:dyDescent="0.25">
      <c r="A7" t="s">
        <v>6</v>
      </c>
    </row>
    <row r="8" spans="1:3" x14ac:dyDescent="0.25">
      <c r="B8" t="s">
        <v>7</v>
      </c>
    </row>
    <row r="9" spans="1:3" x14ac:dyDescent="0.25">
      <c r="A9" t="s">
        <v>8</v>
      </c>
    </row>
    <row r="10" spans="1:3" x14ac:dyDescent="0.25">
      <c r="A10" t="s">
        <v>9</v>
      </c>
    </row>
    <row r="11" spans="1:3" ht="17.45" customHeight="1" x14ac:dyDescent="0.45">
      <c r="A11" t="s">
        <v>11</v>
      </c>
      <c r="B11" t="s">
        <v>10</v>
      </c>
    </row>
    <row r="12" spans="1:3" ht="18" customHeight="1" x14ac:dyDescent="0.45">
      <c r="A12" t="s">
        <v>12</v>
      </c>
      <c r="B12" t="s">
        <v>13</v>
      </c>
    </row>
    <row r="13" spans="1:3" ht="45" x14ac:dyDescent="0.25">
      <c r="A13" s="1" t="s">
        <v>15</v>
      </c>
      <c r="B13" t="s">
        <v>14</v>
      </c>
    </row>
    <row r="14" spans="1:3" x14ac:dyDescent="0.25">
      <c r="A14" t="s">
        <v>16</v>
      </c>
      <c r="B14" s="2" t="s">
        <v>17</v>
      </c>
    </row>
    <row r="15" spans="1:3" x14ac:dyDescent="0.25">
      <c r="B15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59C1-BB5A-407B-9BC9-F0C5ACBCCCAC}">
  <dimension ref="A2:C15"/>
  <sheetViews>
    <sheetView topLeftCell="A4" zoomScale="140" zoomScaleNormal="140" workbookViewId="0">
      <selection activeCell="F9" sqref="F9"/>
    </sheetView>
  </sheetViews>
  <sheetFormatPr baseColWidth="10" defaultRowHeight="15" x14ac:dyDescent="0.25"/>
  <cols>
    <col min="1" max="1" width="18.140625" customWidth="1"/>
  </cols>
  <sheetData>
    <row r="2" spans="1:3" x14ac:dyDescent="0.25">
      <c r="A2" t="s">
        <v>1</v>
      </c>
    </row>
    <row r="3" spans="1:3" x14ac:dyDescent="0.25">
      <c r="B3" t="s">
        <v>2</v>
      </c>
      <c r="C3" t="s">
        <v>19</v>
      </c>
    </row>
    <row r="4" spans="1:3" x14ac:dyDescent="0.25">
      <c r="B4" t="s">
        <v>4</v>
      </c>
      <c r="C4" t="s">
        <v>20</v>
      </c>
    </row>
    <row r="6" spans="1:3" x14ac:dyDescent="0.25">
      <c r="A6" t="s">
        <v>6</v>
      </c>
    </row>
    <row r="7" spans="1:3" x14ac:dyDescent="0.25">
      <c r="B7" t="s">
        <v>21</v>
      </c>
    </row>
    <row r="8" spans="1:3" x14ac:dyDescent="0.25">
      <c r="A8" t="s">
        <v>8</v>
      </c>
    </row>
    <row r="9" spans="1:3" x14ac:dyDescent="0.25">
      <c r="A9" t="s">
        <v>9</v>
      </c>
    </row>
    <row r="10" spans="1:3" x14ac:dyDescent="0.25">
      <c r="A10" t="s">
        <v>11</v>
      </c>
      <c r="B10" s="2" t="s">
        <v>22</v>
      </c>
    </row>
    <row r="11" spans="1:3" x14ac:dyDescent="0.25">
      <c r="A11" t="s">
        <v>23</v>
      </c>
      <c r="B11" s="2" t="s">
        <v>24</v>
      </c>
    </row>
    <row r="12" spans="1:3" x14ac:dyDescent="0.25">
      <c r="A12" t="s">
        <v>26</v>
      </c>
      <c r="B12" s="2" t="s">
        <v>25</v>
      </c>
    </row>
    <row r="13" spans="1:3" x14ac:dyDescent="0.25">
      <c r="A13" t="s">
        <v>29</v>
      </c>
      <c r="B13" s="2" t="s">
        <v>27</v>
      </c>
    </row>
    <row r="14" spans="1:3" x14ac:dyDescent="0.25">
      <c r="A14" t="s">
        <v>29</v>
      </c>
      <c r="B14" s="2" t="s">
        <v>28</v>
      </c>
    </row>
    <row r="15" spans="1:3" x14ac:dyDescent="0.25">
      <c r="A15" t="s">
        <v>16</v>
      </c>
      <c r="B15" s="2" t="s">
        <v>17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EC1D-AB79-416F-A3E6-68AF89EB7B25}">
  <dimension ref="A1:V22"/>
  <sheetViews>
    <sheetView tabSelected="1" topLeftCell="B13" zoomScale="180" zoomScaleNormal="180" workbookViewId="0">
      <selection activeCell="G24" sqref="G24"/>
    </sheetView>
  </sheetViews>
  <sheetFormatPr baseColWidth="10" defaultRowHeight="15" x14ac:dyDescent="0.25"/>
  <cols>
    <col min="1" max="1" width="16.85546875" bestFit="1" customWidth="1"/>
    <col min="3" max="3" width="8" customWidth="1"/>
    <col min="9" max="22" width="2.7109375" customWidth="1"/>
  </cols>
  <sheetData>
    <row r="1" spans="1:22" ht="13.9" customHeight="1" x14ac:dyDescent="0.25"/>
    <row r="2" spans="1:22" x14ac:dyDescent="0.25">
      <c r="A2" t="s">
        <v>1</v>
      </c>
    </row>
    <row r="3" spans="1:22" x14ac:dyDescent="0.25">
      <c r="B3" t="s">
        <v>2</v>
      </c>
      <c r="C3" t="s">
        <v>30</v>
      </c>
    </row>
    <row r="4" spans="1:22" x14ac:dyDescent="0.25">
      <c r="B4" t="s">
        <v>4</v>
      </c>
      <c r="C4" t="s">
        <v>31</v>
      </c>
    </row>
    <row r="5" spans="1:22" x14ac:dyDescent="0.25">
      <c r="I5" s="9" t="s">
        <v>59</v>
      </c>
      <c r="O5">
        <v>5</v>
      </c>
    </row>
    <row r="6" spans="1:22" x14ac:dyDescent="0.25">
      <c r="A6" t="s">
        <v>6</v>
      </c>
      <c r="I6" s="9">
        <v>12</v>
      </c>
      <c r="J6">
        <v>1</v>
      </c>
    </row>
    <row r="7" spans="1:22" x14ac:dyDescent="0.25">
      <c r="B7" t="s">
        <v>32</v>
      </c>
      <c r="I7" s="9">
        <v>11</v>
      </c>
    </row>
    <row r="8" spans="1:22" x14ac:dyDescent="0.25">
      <c r="I8" s="9">
        <v>10</v>
      </c>
    </row>
    <row r="9" spans="1:22" x14ac:dyDescent="0.25">
      <c r="A9" t="s">
        <v>8</v>
      </c>
      <c r="I9" s="9">
        <v>9</v>
      </c>
    </row>
    <row r="10" spans="1:22" x14ac:dyDescent="0.25">
      <c r="A10" t="s">
        <v>9</v>
      </c>
      <c r="E10" s="6" t="s">
        <v>49</v>
      </c>
      <c r="F10" s="6" t="s">
        <v>50</v>
      </c>
      <c r="I10" s="9">
        <v>8</v>
      </c>
    </row>
    <row r="11" spans="1:22" x14ac:dyDescent="0.25">
      <c r="A11" t="s">
        <v>36</v>
      </c>
      <c r="B11" t="s">
        <v>33</v>
      </c>
      <c r="C11" s="3" t="s">
        <v>43</v>
      </c>
      <c r="D11" t="s">
        <v>44</v>
      </c>
      <c r="E11" s="3" t="s">
        <v>51</v>
      </c>
      <c r="F11" s="3" t="s">
        <v>52</v>
      </c>
      <c r="I11" s="9">
        <v>7</v>
      </c>
    </row>
    <row r="12" spans="1:22" x14ac:dyDescent="0.25">
      <c r="A12" t="s">
        <v>37</v>
      </c>
      <c r="B12" t="s">
        <v>34</v>
      </c>
      <c r="C12" s="3" t="s">
        <v>43</v>
      </c>
      <c r="D12" t="s">
        <v>45</v>
      </c>
      <c r="E12" s="3" t="s">
        <v>53</v>
      </c>
      <c r="F12" s="3" t="s">
        <v>54</v>
      </c>
      <c r="I12" s="9">
        <v>6</v>
      </c>
    </row>
    <row r="13" spans="1:22" x14ac:dyDescent="0.25">
      <c r="A13" t="s">
        <v>38</v>
      </c>
      <c r="B13" s="2" t="s">
        <v>35</v>
      </c>
      <c r="C13" s="3" t="s">
        <v>43</v>
      </c>
      <c r="D13" s="4" t="s">
        <v>46</v>
      </c>
      <c r="E13" s="5" t="s">
        <v>55</v>
      </c>
      <c r="F13" s="6" t="s">
        <v>56</v>
      </c>
      <c r="I13" s="9">
        <v>5</v>
      </c>
      <c r="V13">
        <v>4</v>
      </c>
    </row>
    <row r="14" spans="1:22" x14ac:dyDescent="0.25">
      <c r="A14" t="s">
        <v>39</v>
      </c>
      <c r="B14" s="2" t="s">
        <v>40</v>
      </c>
      <c r="C14" s="3" t="s">
        <v>43</v>
      </c>
      <c r="D14" s="2" t="s">
        <v>47</v>
      </c>
      <c r="E14" s="2" t="s">
        <v>57</v>
      </c>
      <c r="I14" s="9">
        <v>4</v>
      </c>
    </row>
    <row r="15" spans="1:22" x14ac:dyDescent="0.25">
      <c r="A15" t="s">
        <v>39</v>
      </c>
      <c r="B15" s="2" t="s">
        <v>41</v>
      </c>
      <c r="C15" s="3" t="s">
        <v>43</v>
      </c>
      <c r="D15" s="2" t="s">
        <v>48</v>
      </c>
      <c r="F15" s="2" t="s">
        <v>57</v>
      </c>
      <c r="I15" s="9">
        <v>3</v>
      </c>
    </row>
    <row r="16" spans="1:22" x14ac:dyDescent="0.25">
      <c r="A16" t="s">
        <v>42</v>
      </c>
      <c r="B16" s="2" t="s">
        <v>17</v>
      </c>
      <c r="I16" s="9">
        <v>2</v>
      </c>
    </row>
    <row r="17" spans="2:22" x14ac:dyDescent="0.25">
      <c r="E17" s="3" t="s">
        <v>58</v>
      </c>
      <c r="F17" s="3" t="s">
        <v>59</v>
      </c>
      <c r="G17" t="s">
        <v>65</v>
      </c>
      <c r="I17" s="9">
        <v>1</v>
      </c>
      <c r="M17" s="10">
        <v>2</v>
      </c>
      <c r="P17" s="10">
        <v>3</v>
      </c>
    </row>
    <row r="18" spans="2:22" x14ac:dyDescent="0.25">
      <c r="D18" s="11" t="s">
        <v>60</v>
      </c>
      <c r="E18" s="12">
        <f>7/6</f>
        <v>1.1666666666666667</v>
      </c>
      <c r="F18" s="12">
        <v>5</v>
      </c>
      <c r="G18" s="13">
        <f>180*E18+160*F18</f>
        <v>1010</v>
      </c>
      <c r="I18" s="7">
        <v>0</v>
      </c>
      <c r="J18" s="8">
        <v>1</v>
      </c>
      <c r="K18" s="8">
        <v>2</v>
      </c>
      <c r="L18" s="8">
        <v>3</v>
      </c>
      <c r="M18" s="8">
        <v>4</v>
      </c>
      <c r="N18" s="8">
        <v>5</v>
      </c>
      <c r="O18" s="8">
        <v>6</v>
      </c>
      <c r="P18" s="8">
        <v>7</v>
      </c>
      <c r="Q18" s="8">
        <v>8</v>
      </c>
      <c r="R18" s="8">
        <v>9</v>
      </c>
      <c r="S18" s="8">
        <v>10</v>
      </c>
      <c r="T18" s="8">
        <v>11</v>
      </c>
      <c r="U18" s="8">
        <v>12</v>
      </c>
      <c r="V18" s="8" t="s">
        <v>58</v>
      </c>
    </row>
    <row r="19" spans="2:22" x14ac:dyDescent="0.25">
      <c r="D19" s="11" t="s">
        <v>61</v>
      </c>
      <c r="E19" s="12">
        <v>1.33</v>
      </c>
      <c r="F19" s="12">
        <v>4</v>
      </c>
      <c r="G19" s="13">
        <f>180*E19+160*F19</f>
        <v>879.4</v>
      </c>
    </row>
    <row r="20" spans="2:22" x14ac:dyDescent="0.25">
      <c r="D20" s="14" t="s">
        <v>62</v>
      </c>
      <c r="E20" s="15">
        <v>1.7142999999999999</v>
      </c>
      <c r="F20" s="15">
        <v>2.8571</v>
      </c>
      <c r="G20" s="16">
        <f>180*E20+160*F20</f>
        <v>765.71</v>
      </c>
      <c r="H20" t="s">
        <v>66</v>
      </c>
    </row>
    <row r="21" spans="2:22" x14ac:dyDescent="0.25">
      <c r="B21" s="13"/>
      <c r="D21" s="11" t="s">
        <v>63</v>
      </c>
      <c r="E21" s="12">
        <v>5</v>
      </c>
      <c r="F21" s="12">
        <f>4/6</f>
        <v>0.66666666666666663</v>
      </c>
      <c r="G21" s="13">
        <f>180*E21+160*F21</f>
        <v>1006.6666666666666</v>
      </c>
    </row>
    <row r="22" spans="2:22" x14ac:dyDescent="0.25">
      <c r="B22" s="13"/>
      <c r="D22" s="11" t="s">
        <v>64</v>
      </c>
      <c r="E22" s="3">
        <v>5</v>
      </c>
      <c r="F22" s="3">
        <v>5</v>
      </c>
      <c r="G22" s="13">
        <f>180*E22+160*F22</f>
        <v>1700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2022-05-18T23:32:17Z</dcterms:created>
  <dcterms:modified xsi:type="dcterms:W3CDTF">2022-05-30T18:03:15Z</dcterms:modified>
</cp:coreProperties>
</file>