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showInkAnnotation="0" autoCompressPictures="0"/>
  <bookViews>
    <workbookView xWindow="0" yWindow="0" windowWidth="25600" windowHeight="15460" tabRatio="500" activeTab="1"/>
  </bookViews>
  <sheets>
    <sheet name="MAP Scores" sheetId="1" r:id="rId1"/>
    <sheet name="Datasets" sheetId="4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5" i="1" l="1"/>
  <c r="G26" i="1"/>
  <c r="G27" i="1"/>
  <c r="G28" i="1"/>
  <c r="G29" i="1"/>
  <c r="G30" i="1"/>
  <c r="G31" i="1"/>
  <c r="G32" i="1"/>
  <c r="G33" i="1"/>
  <c r="G34" i="1"/>
  <c r="E25" i="1"/>
  <c r="E26" i="1"/>
  <c r="E27" i="1"/>
  <c r="E28" i="1"/>
  <c r="E29" i="1"/>
  <c r="E30" i="1"/>
  <c r="E31" i="1"/>
  <c r="E32" i="1"/>
  <c r="E33" i="1"/>
  <c r="E34" i="1"/>
  <c r="C26" i="1"/>
  <c r="C25" i="1"/>
  <c r="C27" i="1"/>
  <c r="C28" i="1"/>
  <c r="C29" i="1"/>
  <c r="C30" i="1"/>
  <c r="C31" i="1"/>
  <c r="C32" i="1"/>
  <c r="C33" i="1"/>
  <c r="C3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" i="1"/>
  <c r="G3" i="1"/>
  <c r="G4" i="1"/>
  <c r="E2" i="1"/>
  <c r="E3" i="1"/>
  <c r="C3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4" i="1"/>
  <c r="C2" i="1"/>
  <c r="C13" i="1"/>
  <c r="C14" i="1"/>
  <c r="C15" i="1"/>
  <c r="C16" i="1"/>
  <c r="C17" i="1"/>
  <c r="C18" i="1"/>
  <c r="C5" i="1"/>
  <c r="C6" i="1"/>
  <c r="C7" i="1"/>
  <c r="C8" i="1"/>
  <c r="C9" i="1"/>
  <c r="C10" i="1"/>
  <c r="C11" i="1"/>
  <c r="C12" i="1"/>
  <c r="C19" i="1"/>
  <c r="C20" i="1"/>
  <c r="C21" i="1"/>
  <c r="C22" i="1"/>
  <c r="C23" i="1"/>
  <c r="C24" i="1"/>
  <c r="C4" i="1"/>
</calcChain>
</file>

<file path=xl/sharedStrings.xml><?xml version="1.0" encoding="utf-8"?>
<sst xmlns="http://schemas.openxmlformats.org/spreadsheetml/2006/main" count="64" uniqueCount="53">
  <si>
    <t>Unmodified Cosine</t>
  </si>
  <si>
    <t>Unmodified Okapi</t>
  </si>
  <si>
    <t>Cran MAP</t>
  </si>
  <si>
    <t>Adi MAP</t>
  </si>
  <si>
    <t>% MAP Change From Okapi</t>
  </si>
  <si>
    <t>Med MAP</t>
  </si>
  <si>
    <t>sub all prob=.25</t>
  </si>
  <si>
    <t>sub noun prob=.25</t>
  </si>
  <si>
    <t>sub verb prob=.25</t>
  </si>
  <si>
    <t>sub adj prob=.25</t>
  </si>
  <si>
    <t>sub adv prob=.25</t>
  </si>
  <si>
    <t>sub idf top=5 prob=.25</t>
  </si>
  <si>
    <t>Boost Names and Influence</t>
  </si>
  <si>
    <t>Cran</t>
  </si>
  <si>
    <t>Dataset</t>
  </si>
  <si>
    <t>Number Queries</t>
  </si>
  <si>
    <t>Number Documents</t>
  </si>
  <si>
    <t>Adi</t>
  </si>
  <si>
    <t>Med</t>
  </si>
  <si>
    <t>remove adj</t>
  </si>
  <si>
    <t>remove adv</t>
  </si>
  <si>
    <t>early noun i=1.2</t>
  </si>
  <si>
    <t>early adj i=1.6</t>
  </si>
  <si>
    <t>early verb i=1.2</t>
  </si>
  <si>
    <t>early adv i=1.2</t>
  </si>
  <si>
    <t>early adj noun  i=1.6</t>
  </si>
  <si>
    <t>early adv verb i=1.4</t>
  </si>
  <si>
    <t>early all i=1.4</t>
  </si>
  <si>
    <t>early not noun i=1.4</t>
  </si>
  <si>
    <t>early not verb i=1.8</t>
  </si>
  <si>
    <t>early not adj i=1.2</t>
  </si>
  <si>
    <t>early not adv i=2.8</t>
  </si>
  <si>
    <t>early not adv verb  i=1.8</t>
  </si>
  <si>
    <t>early not adj noun i=1.2</t>
  </si>
  <si>
    <t>noun i=1.4</t>
  </si>
  <si>
    <t>adj i=1.2</t>
  </si>
  <si>
    <t>verb i=1.2</t>
  </si>
  <si>
    <t>adv i=2.8</t>
  </si>
  <si>
    <t>bigram all i=1.2</t>
  </si>
  <si>
    <t>adj noun bigram i=2.0</t>
  </si>
  <si>
    <t>adv verb bigram i=1.2</t>
  </si>
  <si>
    <t>close pairs all m=-.25 b=1.25</t>
  </si>
  <si>
    <t>close adj noun pairs m=-.25 b=2.0</t>
  </si>
  <si>
    <t>close adv verb pairs m=-.25 b=1.25</t>
  </si>
  <si>
    <t>Query Metadata</t>
  </si>
  <si>
    <t>Document Metadata</t>
  </si>
  <si>
    <t>Average Number of Nouns</t>
  </si>
  <si>
    <t>Average Number of Verbs</t>
  </si>
  <si>
    <t>Average Number of Adjectives</t>
  </si>
  <si>
    <t>Average Number of Adverbs</t>
  </si>
  <si>
    <t>Average Stemmed Query Length</t>
  </si>
  <si>
    <t>Average Stemmed Document Length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</si>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</sst>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5" formatCode="0.000%"/>
    <numFmt numFmtId="173" formatCode="0.000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scheme val="minor"/>
    </font>
    <font>
      <sz val="14"/>
      <color theme="1"/>
      <name val="Calibri"/>
      <scheme val="minor"/>
    </font>
    <font>
      <sz val="14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E5EFB7"/>
        <bgColor indexed="64"/>
      </patternFill>
    </fill>
    <fill>
      <patternFill patternType="solid">
        <fgColor theme="5" tint="0.59999389629810485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ck">
        <color auto="1"/>
      </right>
      <top style="thin">
        <color auto="1"/>
      </top>
      <bottom/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thin">
        <color auto="1"/>
      </bottom>
      <diagonal/>
    </border>
    <border>
      <left style="thick">
        <color auto="1"/>
      </left>
      <right/>
      <top style="thin">
        <color auto="1"/>
      </top>
      <bottom/>
      <diagonal/>
    </border>
    <border>
      <left style="thick">
        <color auto="1"/>
      </left>
      <right/>
      <top/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 style="thin">
        <color auto="1"/>
      </left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/>
      <top style="thick">
        <color auto="1"/>
      </top>
      <bottom/>
      <diagonal/>
    </border>
  </borders>
  <cellStyleXfs count="11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74">
    <xf numFmtId="0" fontId="0" fillId="0" borderId="0" xfId="0"/>
    <xf numFmtId="0" fontId="4" fillId="3" borderId="0" xfId="0" applyFont="1" applyFill="1"/>
    <xf numFmtId="0" fontId="4" fillId="3" borderId="1" xfId="0" applyFont="1" applyFill="1" applyBorder="1"/>
    <xf numFmtId="0" fontId="4" fillId="4" borderId="0" xfId="0" applyFont="1" applyFill="1"/>
    <xf numFmtId="0" fontId="4" fillId="4" borderId="1" xfId="0" applyFont="1" applyFill="1" applyBorder="1"/>
    <xf numFmtId="0" fontId="4" fillId="4" borderId="0" xfId="0" applyFont="1" applyFill="1" applyBorder="1"/>
    <xf numFmtId="0" fontId="2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wrapText="1"/>
    </xf>
    <xf numFmtId="173" fontId="4" fillId="4" borderId="0" xfId="0" applyNumberFormat="1" applyFont="1" applyFill="1" applyBorder="1" applyAlignment="1">
      <alignment horizontal="center"/>
    </xf>
    <xf numFmtId="173" fontId="3" fillId="4" borderId="0" xfId="0" applyNumberFormat="1" applyFont="1" applyFill="1" applyBorder="1" applyAlignment="1">
      <alignment horizontal="center"/>
    </xf>
    <xf numFmtId="173" fontId="4" fillId="4" borderId="1" xfId="0" applyNumberFormat="1" applyFont="1" applyFill="1" applyBorder="1" applyAlignment="1">
      <alignment horizontal="center"/>
    </xf>
    <xf numFmtId="165" fontId="3" fillId="2" borderId="8" xfId="2" applyNumberFormat="1" applyFont="1" applyFill="1" applyBorder="1" applyAlignment="1">
      <alignment horizontal="center"/>
    </xf>
    <xf numFmtId="165" fontId="3" fillId="3" borderId="8" xfId="2" applyNumberFormat="1" applyFont="1" applyFill="1" applyBorder="1" applyAlignment="1">
      <alignment horizontal="center"/>
    </xf>
    <xf numFmtId="165" fontId="3" fillId="4" borderId="8" xfId="2" applyNumberFormat="1" applyFont="1" applyFill="1" applyBorder="1" applyAlignment="1">
      <alignment horizontal="center"/>
    </xf>
    <xf numFmtId="165" fontId="3" fillId="4" borderId="9" xfId="2" applyNumberFormat="1" applyFont="1" applyFill="1" applyBorder="1" applyAlignment="1">
      <alignment horizontal="center"/>
    </xf>
    <xf numFmtId="173" fontId="4" fillId="4" borderId="12" xfId="0" applyNumberFormat="1" applyFont="1" applyFill="1" applyBorder="1" applyAlignment="1">
      <alignment horizontal="center"/>
    </xf>
    <xf numFmtId="173" fontId="3" fillId="4" borderId="12" xfId="0" applyNumberFormat="1" applyFont="1" applyFill="1" applyBorder="1" applyAlignment="1">
      <alignment horizontal="center"/>
    </xf>
    <xf numFmtId="173" fontId="4" fillId="4" borderId="11" xfId="0" applyNumberFormat="1" applyFont="1" applyFill="1" applyBorder="1" applyAlignment="1">
      <alignment horizontal="center"/>
    </xf>
    <xf numFmtId="165" fontId="3" fillId="3" borderId="9" xfId="2" applyNumberFormat="1" applyFont="1" applyFill="1" applyBorder="1" applyAlignment="1">
      <alignment horizontal="center"/>
    </xf>
    <xf numFmtId="0" fontId="2" fillId="0" borderId="6" xfId="0" applyFont="1" applyBorder="1"/>
    <xf numFmtId="0" fontId="3" fillId="5" borderId="0" xfId="0" applyFont="1" applyFill="1" applyBorder="1"/>
    <xf numFmtId="173" fontId="4" fillId="5" borderId="12" xfId="0" applyNumberFormat="1" applyFont="1" applyFill="1" applyBorder="1" applyAlignment="1">
      <alignment horizontal="center"/>
    </xf>
    <xf numFmtId="165" fontId="3" fillId="5" borderId="8" xfId="2" applyNumberFormat="1" applyFont="1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3" fillId="6" borderId="0" xfId="0" applyFont="1" applyFill="1"/>
    <xf numFmtId="173" fontId="4" fillId="6" borderId="12" xfId="0" applyNumberFormat="1" applyFont="1" applyFill="1" applyBorder="1" applyAlignment="1">
      <alignment horizontal="center"/>
    </xf>
    <xf numFmtId="165" fontId="3" fillId="6" borderId="8" xfId="2" applyNumberFormat="1" applyFont="1" applyFill="1" applyBorder="1" applyAlignment="1">
      <alignment horizontal="center"/>
    </xf>
    <xf numFmtId="0" fontId="4" fillId="6" borderId="1" xfId="0" applyFont="1" applyFill="1" applyBorder="1"/>
    <xf numFmtId="173" fontId="4" fillId="6" borderId="11" xfId="0" applyNumberFormat="1" applyFont="1" applyFill="1" applyBorder="1" applyAlignment="1">
      <alignment horizontal="center"/>
    </xf>
    <xf numFmtId="165" fontId="3" fillId="6" borderId="9" xfId="2" applyNumberFormat="1" applyFont="1" applyFill="1" applyBorder="1" applyAlignment="1">
      <alignment horizontal="center"/>
    </xf>
    <xf numFmtId="0" fontId="3" fillId="7" borderId="0" xfId="0" applyFont="1" applyFill="1"/>
    <xf numFmtId="173" fontId="4" fillId="7" borderId="12" xfId="0" applyNumberFormat="1" applyFont="1" applyFill="1" applyBorder="1" applyAlignment="1">
      <alignment horizontal="center"/>
    </xf>
    <xf numFmtId="165" fontId="3" fillId="7" borderId="8" xfId="2" applyNumberFormat="1" applyFont="1" applyFill="1" applyBorder="1" applyAlignment="1">
      <alignment horizontal="center"/>
    </xf>
    <xf numFmtId="0" fontId="4" fillId="7" borderId="0" xfId="0" applyFont="1" applyFill="1" applyBorder="1"/>
    <xf numFmtId="0" fontId="4" fillId="7" borderId="1" xfId="0" applyFont="1" applyFill="1" applyBorder="1"/>
    <xf numFmtId="173" fontId="4" fillId="7" borderId="11" xfId="0" applyNumberFormat="1" applyFont="1" applyFill="1" applyBorder="1" applyAlignment="1">
      <alignment horizontal="center"/>
    </xf>
    <xf numFmtId="165" fontId="3" fillId="7" borderId="9" xfId="2" applyNumberFormat="1" applyFont="1" applyFill="1" applyBorder="1" applyAlignment="1">
      <alignment horizontal="center"/>
    </xf>
    <xf numFmtId="0" fontId="4" fillId="2" borderId="5" xfId="0" applyFont="1" applyFill="1" applyBorder="1"/>
    <xf numFmtId="173" fontId="4" fillId="2" borderId="12" xfId="0" applyNumberFormat="1" applyFont="1" applyFill="1" applyBorder="1" applyAlignment="1">
      <alignment horizontal="center"/>
    </xf>
    <xf numFmtId="173" fontId="4" fillId="2" borderId="0" xfId="0" applyNumberFormat="1" applyFont="1" applyFill="1" applyBorder="1" applyAlignment="1">
      <alignment horizontal="center"/>
    </xf>
    <xf numFmtId="0" fontId="4" fillId="2" borderId="4" xfId="0" applyFont="1" applyFill="1" applyBorder="1"/>
    <xf numFmtId="0" fontId="4" fillId="8" borderId="5" xfId="0" applyFont="1" applyFill="1" applyBorder="1" applyAlignment="1">
      <alignment vertical="center"/>
    </xf>
    <xf numFmtId="173" fontId="4" fillId="8" borderId="10" xfId="0" applyNumberFormat="1" applyFont="1" applyFill="1" applyBorder="1" applyAlignment="1">
      <alignment horizontal="center" vertical="center"/>
    </xf>
    <xf numFmtId="165" fontId="3" fillId="8" borderId="7" xfId="2" applyNumberFormat="1" applyFont="1" applyFill="1" applyBorder="1" applyAlignment="1">
      <alignment horizontal="center"/>
    </xf>
    <xf numFmtId="173" fontId="4" fillId="8" borderId="2" xfId="0" applyNumberFormat="1" applyFont="1" applyFill="1" applyBorder="1" applyAlignment="1">
      <alignment horizontal="center" vertical="center"/>
    </xf>
    <xf numFmtId="0" fontId="4" fillId="8" borderId="1" xfId="0" applyFont="1" applyFill="1" applyBorder="1" applyAlignment="1">
      <alignment vertical="center"/>
    </xf>
    <xf numFmtId="173" fontId="4" fillId="8" borderId="11" xfId="0" applyNumberFormat="1" applyFont="1" applyFill="1" applyBorder="1" applyAlignment="1">
      <alignment horizontal="center" vertical="center"/>
    </xf>
    <xf numFmtId="165" fontId="3" fillId="8" borderId="9" xfId="2" applyNumberFormat="1" applyFont="1" applyFill="1" applyBorder="1" applyAlignment="1">
      <alignment horizontal="center"/>
    </xf>
    <xf numFmtId="173" fontId="4" fillId="8" borderId="1" xfId="0" applyNumberFormat="1" applyFont="1" applyFill="1" applyBorder="1" applyAlignment="1">
      <alignment horizontal="center" vertical="center"/>
    </xf>
    <xf numFmtId="0" fontId="4" fillId="6" borderId="0" xfId="0" applyFont="1" applyFill="1"/>
    <xf numFmtId="173" fontId="4" fillId="3" borderId="12" xfId="0" applyNumberFormat="1" applyFont="1" applyFill="1" applyBorder="1" applyAlignment="1">
      <alignment horizontal="center"/>
    </xf>
    <xf numFmtId="0" fontId="3" fillId="3" borderId="0" xfId="0" applyFont="1" applyFill="1"/>
    <xf numFmtId="173" fontId="4" fillId="3" borderId="11" xfId="0" applyNumberFormat="1" applyFont="1" applyFill="1" applyBorder="1" applyAlignment="1">
      <alignment horizontal="center"/>
    </xf>
    <xf numFmtId="0" fontId="4" fillId="9" borderId="13" xfId="0" applyFont="1" applyFill="1" applyBorder="1" applyAlignment="1">
      <alignment vertical="center"/>
    </xf>
    <xf numFmtId="173" fontId="4" fillId="9" borderId="14" xfId="0" applyNumberFormat="1" applyFont="1" applyFill="1" applyBorder="1" applyAlignment="1">
      <alignment horizontal="center" vertical="center"/>
    </xf>
    <xf numFmtId="165" fontId="3" fillId="9" borderId="15" xfId="2" applyNumberFormat="1" applyFont="1" applyFill="1" applyBorder="1" applyAlignment="1">
      <alignment horizontal="center"/>
    </xf>
    <xf numFmtId="173" fontId="4" fillId="9" borderId="16" xfId="0" applyNumberFormat="1" applyFont="1" applyFill="1" applyBorder="1" applyAlignment="1">
      <alignment horizontal="center" vertical="center"/>
    </xf>
    <xf numFmtId="0" fontId="4" fillId="9" borderId="4" xfId="0" applyFont="1" applyFill="1" applyBorder="1" applyAlignment="1">
      <alignment vertical="center"/>
    </xf>
    <xf numFmtId="173" fontId="4" fillId="9" borderId="11" xfId="0" applyNumberFormat="1" applyFont="1" applyFill="1" applyBorder="1" applyAlignment="1">
      <alignment horizontal="center" vertical="center"/>
    </xf>
    <xf numFmtId="165" fontId="3" fillId="9" borderId="9" xfId="2" applyNumberFormat="1" applyFont="1" applyFill="1" applyBorder="1" applyAlignment="1">
      <alignment horizontal="center"/>
    </xf>
    <xf numFmtId="173" fontId="4" fillId="9" borderId="1" xfId="0" applyNumberFormat="1" applyFont="1" applyFill="1" applyBorder="1" applyAlignment="1">
      <alignment horizontal="center" vertical="center"/>
    </xf>
    <xf numFmtId="0" fontId="3" fillId="6" borderId="0" xfId="0" applyFont="1" applyFill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7" borderId="0" xfId="0" applyFont="1" applyFill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0" fillId="0" borderId="0" xfId="0" applyAlignment="1">
      <alignment wrapText="1"/>
    </xf>
    <xf numFmtId="0" fontId="0" fillId="0" borderId="0" xfId="1" applyNumberFormat="1" applyFont="1" applyAlignment="1">
      <alignment horizontal="center"/>
    </xf>
    <xf numFmtId="2" fontId="0" fillId="0" borderId="0" xfId="0" applyNumberFormat="1" applyAlignment="1">
      <alignment horizontal="center"/>
    </xf>
  </cellXfs>
  <cellStyles count="113">
    <cellStyle name="Comma" xfId="1" builtinId="3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Normal" xfId="0" builtinId="0"/>
    <cellStyle name="Percent" xfId="2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zoomScale="125" zoomScaleNormal="125" zoomScalePageLayoutView="125" workbookViewId="0">
      <selection activeCell="I28" sqref="I28"/>
    </sheetView>
  </sheetViews>
  <sheetFormatPr baseColWidth="10" defaultRowHeight="15" x14ac:dyDescent="0"/>
  <cols>
    <col min="1" max="1" width="34" bestFit="1" customWidth="1"/>
    <col min="2" max="2" width="14.5" style="7" bestFit="1" customWidth="1"/>
    <col min="3" max="3" width="23.33203125" style="7" customWidth="1"/>
    <col min="4" max="4" width="14.5" style="7" bestFit="1" customWidth="1"/>
    <col min="5" max="5" width="20" style="7" customWidth="1"/>
    <col min="6" max="6" width="14.83203125" style="7" bestFit="1" customWidth="1"/>
    <col min="7" max="7" width="18.6640625" style="7" customWidth="1"/>
  </cols>
  <sheetData>
    <row r="1" spans="1:7" ht="41" thickBot="1">
      <c r="A1" s="21" t="s">
        <v>12</v>
      </c>
      <c r="B1" s="8" t="s">
        <v>2</v>
      </c>
      <c r="C1" s="9" t="s">
        <v>4</v>
      </c>
      <c r="D1" s="8" t="s">
        <v>3</v>
      </c>
      <c r="E1" s="9" t="s">
        <v>4</v>
      </c>
      <c r="F1" s="8" t="s">
        <v>5</v>
      </c>
      <c r="G1" s="9" t="s">
        <v>4</v>
      </c>
    </row>
    <row r="2" spans="1:7" ht="19" thickTop="1">
      <c r="A2" s="57" t="s">
        <v>0</v>
      </c>
      <c r="B2" s="58">
        <v>0.28156330866837298</v>
      </c>
      <c r="C2" s="59">
        <f>(B2-$B$3)/$B$3</f>
        <v>-1.2869678140698165E-3</v>
      </c>
      <c r="D2" s="60">
        <v>0.377836663007103</v>
      </c>
      <c r="E2" s="59">
        <f t="shared" ref="E2:E3" si="0">(D2-$D$3)/$D$3</f>
        <v>-2.9845911176526658E-3</v>
      </c>
      <c r="F2" s="60">
        <v>0.52990836804548702</v>
      </c>
      <c r="G2" s="59">
        <f t="shared" ref="G2:G34" si="1">(F2-$F$3)/$F$3</f>
        <v>-8.6415438489028037E-3</v>
      </c>
    </row>
    <row r="3" spans="1:7" ht="18">
      <c r="A3" s="61" t="s">
        <v>1</v>
      </c>
      <c r="B3" s="62">
        <v>0.28192613853461201</v>
      </c>
      <c r="C3" s="63">
        <f>(B3-$B$3)/$B$3</f>
        <v>0</v>
      </c>
      <c r="D3" s="64">
        <v>0.37896772671814299</v>
      </c>
      <c r="E3" s="63">
        <f t="shared" si="0"/>
        <v>0</v>
      </c>
      <c r="F3" s="64">
        <v>0.53452751096997897</v>
      </c>
      <c r="G3" s="63">
        <f t="shared" si="1"/>
        <v>0</v>
      </c>
    </row>
    <row r="4" spans="1:7" ht="18">
      <c r="A4" s="41" t="s">
        <v>6</v>
      </c>
      <c r="B4" s="42">
        <v>0.28184556317065801</v>
      </c>
      <c r="C4" s="13">
        <f>(B4-$B$3)/$B$3</f>
        <v>-2.8580309854495095E-4</v>
      </c>
      <c r="D4" s="43">
        <v>0.37843201243242902</v>
      </c>
      <c r="E4" s="13">
        <f>(D4-$D$3)/$D$3</f>
        <v>-1.4136145321746885E-3</v>
      </c>
      <c r="F4" s="43">
        <v>0.53529098731159497</v>
      </c>
      <c r="G4" s="13">
        <f>(F4-$F$3)/$F$3</f>
        <v>1.4283200133713568E-3</v>
      </c>
    </row>
    <row r="5" spans="1:7" ht="18">
      <c r="A5" s="41" t="s">
        <v>7</v>
      </c>
      <c r="B5" s="42">
        <v>0.28170329030443297</v>
      </c>
      <c r="C5" s="13">
        <f t="shared" ref="C5:C34" si="2">(B5-$B$3)/$B$3</f>
        <v>-7.9044898545893843E-4</v>
      </c>
      <c r="D5" s="43">
        <v>0.37849153624195297</v>
      </c>
      <c r="E5" s="13">
        <f t="shared" ref="E5:G28" si="3">(D5-$D$3)/$D$3</f>
        <v>-1.2565462508214735E-3</v>
      </c>
      <c r="F5" s="43">
        <v>0.53439377687493905</v>
      </c>
      <c r="G5" s="13">
        <f t="shared" si="1"/>
        <v>-2.501912292544805E-4</v>
      </c>
    </row>
    <row r="6" spans="1:7" ht="18">
      <c r="A6" s="41" t="s">
        <v>8</v>
      </c>
      <c r="B6" s="42">
        <v>0.28192613853461201</v>
      </c>
      <c r="C6" s="13">
        <f t="shared" si="2"/>
        <v>0</v>
      </c>
      <c r="D6" s="43">
        <v>0.37896772671814299</v>
      </c>
      <c r="E6" s="13">
        <f t="shared" si="3"/>
        <v>0</v>
      </c>
      <c r="F6" s="43">
        <v>0.53482723871359905</v>
      </c>
      <c r="G6" s="13">
        <f t="shared" si="1"/>
        <v>5.6073398930614742E-4</v>
      </c>
    </row>
    <row r="7" spans="1:7" ht="18">
      <c r="A7" s="41" t="s">
        <v>9</v>
      </c>
      <c r="B7" s="42">
        <v>0.28206841140083799</v>
      </c>
      <c r="C7" s="13">
        <f t="shared" si="2"/>
        <v>5.0464588691733479E-4</v>
      </c>
      <c r="D7" s="43">
        <v>0.37890820290861998</v>
      </c>
      <c r="E7" s="13">
        <f t="shared" si="3"/>
        <v>-1.5706828135072501E-4</v>
      </c>
      <c r="F7" s="43">
        <v>0.53479525505563497</v>
      </c>
      <c r="G7" s="13">
        <f t="shared" si="1"/>
        <v>5.0089860701488568E-4</v>
      </c>
    </row>
    <row r="8" spans="1:7" ht="18">
      <c r="A8" s="41" t="s">
        <v>10</v>
      </c>
      <c r="B8" s="42">
        <v>0.28192613853461201</v>
      </c>
      <c r="C8" s="13">
        <f t="shared" si="2"/>
        <v>0</v>
      </c>
      <c r="D8" s="43">
        <v>0.37896772671814299</v>
      </c>
      <c r="E8" s="13">
        <f t="shared" si="3"/>
        <v>0</v>
      </c>
      <c r="F8" s="43">
        <v>0.53471004279187295</v>
      </c>
      <c r="G8" s="13">
        <f t="shared" si="1"/>
        <v>3.4148255823681029E-4</v>
      </c>
    </row>
    <row r="9" spans="1:7" ht="18">
      <c r="A9" s="44" t="s">
        <v>11</v>
      </c>
      <c r="B9" s="42">
        <v>0.28221558750820902</v>
      </c>
      <c r="C9" s="13">
        <f t="shared" si="2"/>
        <v>1.0266837090788965E-3</v>
      </c>
      <c r="D9" s="43">
        <v>0.37890820290861998</v>
      </c>
      <c r="E9" s="13">
        <f t="shared" si="3"/>
        <v>-1.5706828135072501E-4</v>
      </c>
      <c r="F9" s="43">
        <v>0.53462223249454</v>
      </c>
      <c r="G9" s="13">
        <f t="shared" si="1"/>
        <v>1.7720607941982142E-4</v>
      </c>
    </row>
    <row r="10" spans="1:7" ht="18">
      <c r="A10" s="45" t="s">
        <v>19</v>
      </c>
      <c r="B10" s="46">
        <v>0.22772938455928099</v>
      </c>
      <c r="C10" s="47">
        <f t="shared" si="2"/>
        <v>-0.19223742167729971</v>
      </c>
      <c r="D10" s="48">
        <v>0.345222250131828</v>
      </c>
      <c r="E10" s="47">
        <f t="shared" si="3"/>
        <v>-8.904577938219306E-2</v>
      </c>
      <c r="F10" s="48">
        <v>0.49854150924888802</v>
      </c>
      <c r="G10" s="47">
        <f t="shared" si="1"/>
        <v>-6.7323011412058195E-2</v>
      </c>
    </row>
    <row r="11" spans="1:7" ht="18">
      <c r="A11" s="49" t="s">
        <v>20</v>
      </c>
      <c r="B11" s="50">
        <v>0.28132255653984201</v>
      </c>
      <c r="C11" s="51">
        <f t="shared" si="2"/>
        <v>-2.1409224341782931E-3</v>
      </c>
      <c r="D11" s="52">
        <v>0.38526070879256302</v>
      </c>
      <c r="E11" s="51">
        <f t="shared" si="3"/>
        <v>1.6605588367424304E-2</v>
      </c>
      <c r="F11" s="52">
        <v>0.535015149771215</v>
      </c>
      <c r="G11" s="51">
        <f t="shared" si="1"/>
        <v>9.1228008143330532E-4</v>
      </c>
    </row>
    <row r="12" spans="1:7" ht="18">
      <c r="A12" s="3" t="s">
        <v>27</v>
      </c>
      <c r="B12" s="17">
        <v>0.29653734494720901</v>
      </c>
      <c r="C12" s="15">
        <f t="shared" si="2"/>
        <v>5.182636306283174E-2</v>
      </c>
      <c r="D12" s="10">
        <v>0.38438913315652201</v>
      </c>
      <c r="E12" s="15">
        <f t="shared" si="3"/>
        <v>1.4305720662095284E-2</v>
      </c>
      <c r="F12" s="10">
        <v>0.55367549907609603</v>
      </c>
      <c r="G12" s="15">
        <f t="shared" si="1"/>
        <v>3.5822268663721755E-2</v>
      </c>
    </row>
    <row r="13" spans="1:7" ht="18">
      <c r="A13" s="3" t="s">
        <v>21</v>
      </c>
      <c r="B13" s="18">
        <v>0.288927228692064</v>
      </c>
      <c r="C13" s="15">
        <f t="shared" si="2"/>
        <v>2.4833065120680398E-2</v>
      </c>
      <c r="D13" s="11">
        <v>0.37868122199941301</v>
      </c>
      <c r="E13" s="15">
        <f t="shared" si="3"/>
        <v>-7.5601350334265503E-4</v>
      </c>
      <c r="F13" s="11">
        <v>0.54996186535253899</v>
      </c>
      <c r="G13" s="15">
        <f t="shared" si="1"/>
        <v>2.8874761477762131E-2</v>
      </c>
    </row>
    <row r="14" spans="1:7" ht="18">
      <c r="A14" s="3" t="s">
        <v>22</v>
      </c>
      <c r="B14" s="18">
        <v>0.29046785478988502</v>
      </c>
      <c r="C14" s="15">
        <f t="shared" si="2"/>
        <v>3.0297709533677514E-2</v>
      </c>
      <c r="D14" s="11">
        <v>0.37875368811124799</v>
      </c>
      <c r="E14" s="15">
        <f t="shared" si="3"/>
        <v>-5.6479375895298147E-4</v>
      </c>
      <c r="F14" s="11">
        <v>0.534640541558564</v>
      </c>
      <c r="G14" s="15">
        <f t="shared" si="1"/>
        <v>2.1145887959988691E-4</v>
      </c>
    </row>
    <row r="15" spans="1:7" ht="18">
      <c r="A15" s="3" t="s">
        <v>23</v>
      </c>
      <c r="B15" s="18">
        <v>0.28415653055485501</v>
      </c>
      <c r="C15" s="15">
        <f t="shared" si="2"/>
        <v>7.9112636800407025E-3</v>
      </c>
      <c r="D15" s="11">
        <v>0.37669056162282799</v>
      </c>
      <c r="E15" s="15">
        <f t="shared" si="3"/>
        <v>-6.008862852346906E-3</v>
      </c>
      <c r="F15" s="11">
        <v>0.53532905335487102</v>
      </c>
      <c r="G15" s="15">
        <f t="shared" si="1"/>
        <v>1.4995343896098711E-3</v>
      </c>
    </row>
    <row r="16" spans="1:7" ht="18">
      <c r="A16" s="3" t="s">
        <v>24</v>
      </c>
      <c r="B16" s="18">
        <v>0.28248171119676901</v>
      </c>
      <c r="C16" s="15">
        <f t="shared" si="2"/>
        <v>1.9706319713551235E-3</v>
      </c>
      <c r="D16" s="11">
        <v>0.37988381547669597</v>
      </c>
      <c r="E16" s="15">
        <f t="shared" si="3"/>
        <v>2.4173265794591534E-3</v>
      </c>
      <c r="F16" s="11">
        <v>0.53574071266044399</v>
      </c>
      <c r="G16" s="15">
        <f t="shared" si="1"/>
        <v>2.2696711872948919E-3</v>
      </c>
    </row>
    <row r="17" spans="1:10" ht="18">
      <c r="A17" s="5" t="s">
        <v>25</v>
      </c>
      <c r="B17" s="18">
        <v>0.29743571600449498</v>
      </c>
      <c r="C17" s="15">
        <f t="shared" si="2"/>
        <v>5.501291065276253E-2</v>
      </c>
      <c r="D17" s="11">
        <v>0.39641490169830002</v>
      </c>
      <c r="E17" s="15">
        <f t="shared" si="3"/>
        <v>4.6038682848403463E-2</v>
      </c>
      <c r="F17" s="11">
        <v>0.54917346358164898</v>
      </c>
      <c r="G17" s="15">
        <f t="shared" si="1"/>
        <v>2.7399810694668961E-2</v>
      </c>
    </row>
    <row r="18" spans="1:10" ht="18">
      <c r="A18" s="5" t="s">
        <v>26</v>
      </c>
      <c r="B18" s="18">
        <v>0.28449176618636801</v>
      </c>
      <c r="C18" s="15">
        <f t="shared" si="2"/>
        <v>9.1003539618268337E-3</v>
      </c>
      <c r="D18" s="11">
        <v>0.37848159362793099</v>
      </c>
      <c r="E18" s="15">
        <f t="shared" si="3"/>
        <v>-1.282782295004148E-3</v>
      </c>
      <c r="F18" s="11">
        <v>0.53502293787451305</v>
      </c>
      <c r="G18" s="15">
        <f t="shared" si="1"/>
        <v>9.268501515198996E-4</v>
      </c>
    </row>
    <row r="19" spans="1:10" ht="18">
      <c r="A19" s="3" t="s">
        <v>28</v>
      </c>
      <c r="B19" s="17">
        <v>0.29268604756354599</v>
      </c>
      <c r="C19" s="15">
        <f t="shared" si="2"/>
        <v>3.8165702140502258E-2</v>
      </c>
      <c r="D19" s="10">
        <v>0.37054064404786902</v>
      </c>
      <c r="E19" s="15">
        <f t="shared" si="3"/>
        <v>-2.2236940182881627E-2</v>
      </c>
      <c r="F19" s="10">
        <v>0.53937298891714602</v>
      </c>
      <c r="G19" s="15">
        <f t="shared" si="1"/>
        <v>9.0649739213127124E-3</v>
      </c>
    </row>
    <row r="20" spans="1:10" ht="18">
      <c r="A20" s="3" t="s">
        <v>30</v>
      </c>
      <c r="B20" s="17">
        <v>0.29014039682978898</v>
      </c>
      <c r="C20" s="15">
        <f t="shared" si="2"/>
        <v>2.9136206872739136E-2</v>
      </c>
      <c r="D20" s="10">
        <v>0.37869188174818902</v>
      </c>
      <c r="E20" s="15">
        <f t="shared" si="3"/>
        <v>-7.2788512188832132E-4</v>
      </c>
      <c r="F20" s="10">
        <v>0.54993468130357903</v>
      </c>
      <c r="G20" s="15">
        <f t="shared" si="1"/>
        <v>2.8823905257264457E-2</v>
      </c>
    </row>
    <row r="21" spans="1:10" ht="18">
      <c r="A21" s="3" t="s">
        <v>29</v>
      </c>
      <c r="B21" s="17">
        <v>0.29759868495102298</v>
      </c>
      <c r="C21" s="15">
        <f t="shared" si="2"/>
        <v>5.5590966122805445E-2</v>
      </c>
      <c r="D21" s="10">
        <v>0.39726774857955199</v>
      </c>
      <c r="E21" s="15">
        <f t="shared" si="3"/>
        <v>4.8289130105845741E-2</v>
      </c>
      <c r="F21" s="10">
        <v>0.546802537990702</v>
      </c>
      <c r="G21" s="15">
        <f t="shared" si="1"/>
        <v>2.2964256785302187E-2</v>
      </c>
    </row>
    <row r="22" spans="1:10" ht="18">
      <c r="A22" s="3" t="s">
        <v>31</v>
      </c>
      <c r="B22" s="17">
        <v>0.29107029321505701</v>
      </c>
      <c r="C22" s="15">
        <f t="shared" si="2"/>
        <v>3.2434575694095732E-2</v>
      </c>
      <c r="D22" s="10">
        <v>0.39310991873477502</v>
      </c>
      <c r="E22" s="15">
        <f t="shared" si="3"/>
        <v>3.7317668549518131E-2</v>
      </c>
      <c r="F22" s="10">
        <v>0.54872729136451703</v>
      </c>
      <c r="G22" s="15">
        <f t="shared" si="1"/>
        <v>2.6565106758996312E-2</v>
      </c>
    </row>
    <row r="23" spans="1:10" ht="18">
      <c r="A23" s="5" t="s">
        <v>32</v>
      </c>
      <c r="B23" s="17">
        <v>0.29731305946279801</v>
      </c>
      <c r="C23" s="15">
        <f t="shared" si="2"/>
        <v>5.4577844424655748E-2</v>
      </c>
      <c r="D23" s="10">
        <v>0.40030732402595998</v>
      </c>
      <c r="E23" s="15">
        <f t="shared" si="3"/>
        <v>5.6309801081526646E-2</v>
      </c>
      <c r="F23" s="10">
        <v>0.54750841525724203</v>
      </c>
      <c r="G23" s="15">
        <f t="shared" si="1"/>
        <v>2.4284819809755529E-2</v>
      </c>
    </row>
    <row r="24" spans="1:10" ht="18">
      <c r="A24" s="4" t="s">
        <v>33</v>
      </c>
      <c r="B24" s="19">
        <v>0.28465564794916498</v>
      </c>
      <c r="C24" s="16">
        <f t="shared" si="2"/>
        <v>9.6816472170347025E-3</v>
      </c>
      <c r="D24" s="12">
        <v>0.37587024242656902</v>
      </c>
      <c r="E24" s="16">
        <f t="shared" si="3"/>
        <v>-8.1734777744747709E-3</v>
      </c>
      <c r="F24" s="12">
        <v>0.53622283927042402</v>
      </c>
      <c r="G24" s="16">
        <f t="shared" si="1"/>
        <v>3.1716390001491797E-3</v>
      </c>
      <c r="I24" s="7"/>
      <c r="J24" s="7"/>
    </row>
    <row r="25" spans="1:10" ht="18">
      <c r="A25" s="53" t="s">
        <v>34</v>
      </c>
      <c r="B25" s="29">
        <v>0.27991556719490701</v>
      </c>
      <c r="C25" s="30">
        <f t="shared" si="2"/>
        <v>-7.1315534989252706E-3</v>
      </c>
      <c r="D25" s="65">
        <v>0.37430482179790697</v>
      </c>
      <c r="E25" s="30">
        <f t="shared" ref="E25" si="4">(D25-$D$3)/$D$3</f>
        <v>-1.2304226960476913E-2</v>
      </c>
      <c r="F25" s="65">
        <v>0.534854506675984</v>
      </c>
      <c r="G25" s="30">
        <f t="shared" si="1"/>
        <v>6.1174719597060004E-4</v>
      </c>
    </row>
    <row r="26" spans="1:10" ht="18">
      <c r="A26" s="28" t="s">
        <v>35</v>
      </c>
      <c r="B26" s="29">
        <v>0.28416999852125602</v>
      </c>
      <c r="C26" s="30">
        <f t="shared" si="2"/>
        <v>7.9590349383958422E-3</v>
      </c>
      <c r="D26" s="65">
        <v>0.37040238377184798</v>
      </c>
      <c r="E26" s="30">
        <f t="shared" ref="E26" si="5">(D26-$D$3)/$D$3</f>
        <v>-2.2601774088972716E-2</v>
      </c>
      <c r="F26" s="65">
        <v>0.53200388355065997</v>
      </c>
      <c r="G26" s="30">
        <f t="shared" si="1"/>
        <v>-4.7212301846531763E-3</v>
      </c>
    </row>
    <row r="27" spans="1:10" ht="18">
      <c r="A27" s="53" t="s">
        <v>36</v>
      </c>
      <c r="B27" s="29">
        <v>0.27961524188424097</v>
      </c>
      <c r="C27" s="30">
        <f t="shared" si="2"/>
        <v>-8.1968158837011605E-3</v>
      </c>
      <c r="D27" s="65">
        <v>0.38296243580524197</v>
      </c>
      <c r="E27" s="30">
        <f t="shared" ref="E27" si="6">(D27-$D$3)/$D$3</f>
        <v>1.0541027125695171E-2</v>
      </c>
      <c r="F27" s="65">
        <v>0.53701945475882096</v>
      </c>
      <c r="G27" s="30">
        <f t="shared" si="1"/>
        <v>4.6619560971146064E-3</v>
      </c>
    </row>
    <row r="28" spans="1:10" ht="18">
      <c r="A28" s="31" t="s">
        <v>37</v>
      </c>
      <c r="B28" s="32">
        <v>0.27201960930276498</v>
      </c>
      <c r="C28" s="33">
        <f t="shared" si="2"/>
        <v>-3.5138739825043987E-2</v>
      </c>
      <c r="D28" s="66">
        <v>0.36231217406210597</v>
      </c>
      <c r="E28" s="33">
        <f t="shared" ref="E28" si="7">(D28-$D$3)/$D$3</f>
        <v>-4.394979171517837E-2</v>
      </c>
      <c r="F28" s="66">
        <v>0.51233510855388997</v>
      </c>
      <c r="G28" s="33">
        <f t="shared" si="1"/>
        <v>-4.1517792743384921E-2</v>
      </c>
    </row>
    <row r="29" spans="1:10" ht="18">
      <c r="A29" s="1" t="s">
        <v>41</v>
      </c>
      <c r="B29" s="54">
        <v>0.28204243536143497</v>
      </c>
      <c r="C29" s="14">
        <f t="shared" si="2"/>
        <v>4.1250813928585565E-4</v>
      </c>
      <c r="D29" s="67">
        <v>0.37621433965810802</v>
      </c>
      <c r="E29" s="14">
        <f t="shared" ref="E29" si="8">(D29-$D$3)/$D$3</f>
        <v>-7.2654921934363105E-3</v>
      </c>
      <c r="F29" s="67">
        <v>0.53516201806589503</v>
      </c>
      <c r="G29" s="14">
        <f t="shared" si="1"/>
        <v>1.187042917144999E-3</v>
      </c>
    </row>
    <row r="30" spans="1:10" ht="18">
      <c r="A30" s="55" t="s">
        <v>42</v>
      </c>
      <c r="B30" s="54">
        <v>0.28288709137675999</v>
      </c>
      <c r="C30" s="14">
        <f t="shared" si="2"/>
        <v>3.4085269537006816E-3</v>
      </c>
      <c r="D30" s="67">
        <v>0.38397906458662401</v>
      </c>
      <c r="E30" s="14">
        <f t="shared" ref="E30" si="9">(D30-$D$3)/$D$3</f>
        <v>1.3223653401515621E-2</v>
      </c>
      <c r="F30" s="67">
        <v>0.53220356093346799</v>
      </c>
      <c r="G30" s="14">
        <f t="shared" si="1"/>
        <v>-4.3476715207676217E-3</v>
      </c>
    </row>
    <row r="31" spans="1:10" ht="18">
      <c r="A31" s="2" t="s">
        <v>43</v>
      </c>
      <c r="B31" s="56">
        <v>0.28198685171297899</v>
      </c>
      <c r="C31" s="20">
        <f t="shared" si="2"/>
        <v>2.1535136359668945E-4</v>
      </c>
      <c r="D31" s="68">
        <v>0.37896772671814299</v>
      </c>
      <c r="E31" s="20">
        <f t="shared" ref="E31" si="10">(D31-$D$3)/$D$3</f>
        <v>0</v>
      </c>
      <c r="F31" s="68">
        <v>0.53452751096997897</v>
      </c>
      <c r="G31" s="20">
        <f t="shared" si="1"/>
        <v>0</v>
      </c>
    </row>
    <row r="32" spans="1:10" ht="18">
      <c r="A32" s="34" t="s">
        <v>38</v>
      </c>
      <c r="B32" s="35">
        <v>0.28431155603143099</v>
      </c>
      <c r="C32" s="36">
        <f t="shared" si="2"/>
        <v>8.4611434371351085E-3</v>
      </c>
      <c r="D32" s="69">
        <v>0.37632945129837098</v>
      </c>
      <c r="E32" s="36">
        <f t="shared" ref="E32" si="11">(D32-$D$3)/$D$3</f>
        <v>-6.9617416834395346E-3</v>
      </c>
      <c r="F32" s="69">
        <v>0.53565031487291603</v>
      </c>
      <c r="G32" s="36">
        <f t="shared" si="1"/>
        <v>2.1005540031037331E-3</v>
      </c>
    </row>
    <row r="33" spans="1:7" ht="18">
      <c r="A33" s="37" t="s">
        <v>39</v>
      </c>
      <c r="B33" s="35">
        <v>0.28245202296716598</v>
      </c>
      <c r="C33" s="36">
        <f t="shared" si="2"/>
        <v>1.8653269799224607E-3</v>
      </c>
      <c r="D33" s="69">
        <v>0.38397906458662401</v>
      </c>
      <c r="E33" s="36">
        <f t="shared" ref="E33" si="12">(D33-$D$3)/$D$3</f>
        <v>1.3223653401515621E-2</v>
      </c>
      <c r="F33" s="69">
        <v>0.53229348457394998</v>
      </c>
      <c r="G33" s="36">
        <f t="shared" si="1"/>
        <v>-4.1794413761323847E-3</v>
      </c>
    </row>
    <row r="34" spans="1:7" ht="18">
      <c r="A34" s="38" t="s">
        <v>40</v>
      </c>
      <c r="B34" s="39">
        <v>0.28198706819201902</v>
      </c>
      <c r="C34" s="40">
        <f t="shared" si="2"/>
        <v>2.1611922088424852E-4</v>
      </c>
      <c r="D34" s="70">
        <v>0.37896772671814299</v>
      </c>
      <c r="E34" s="40">
        <f t="shared" ref="E34" si="13">(D34-$D$3)/$D$3</f>
        <v>0</v>
      </c>
      <c r="F34" s="70">
        <v>0.53452751096997897</v>
      </c>
      <c r="G34" s="40">
        <f t="shared" si="1"/>
        <v>0</v>
      </c>
    </row>
    <row r="35" spans="1:7" ht="18">
      <c r="A35" s="22"/>
      <c r="B35" s="23"/>
      <c r="C35" s="24"/>
      <c r="D35" s="25"/>
      <c r="E35" s="24"/>
      <c r="F35" s="25"/>
      <c r="G35" s="24"/>
    </row>
    <row r="36" spans="1:7">
      <c r="A36" s="26"/>
      <c r="B36" s="27"/>
      <c r="C36" s="27"/>
      <c r="D36" s="27"/>
      <c r="E36" s="27"/>
      <c r="F36" s="27"/>
      <c r="G36" s="27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tabSelected="1" zoomScale="125" zoomScaleNormal="125" zoomScalePageLayoutView="125" workbookViewId="0">
      <selection activeCell="D18" sqref="D18"/>
    </sheetView>
  </sheetViews>
  <sheetFormatPr baseColWidth="10" defaultRowHeight="15" x14ac:dyDescent="0"/>
  <cols>
    <col min="1" max="1" width="12.6640625" customWidth="1"/>
    <col min="2" max="2" width="10.83203125" style="7"/>
    <col min="3" max="3" width="20" style="7" bestFit="1" customWidth="1"/>
    <col min="4" max="4" width="24" style="7" bestFit="1" customWidth="1"/>
    <col min="5" max="6" width="20.83203125" customWidth="1"/>
    <col min="7" max="7" width="20.6640625" customWidth="1"/>
    <col min="8" max="8" width="20.83203125" customWidth="1"/>
  </cols>
  <sheetData>
    <row r="1" spans="1:9">
      <c r="F1" s="71"/>
      <c r="G1" s="71"/>
      <c r="H1" s="71"/>
      <c r="I1" s="71"/>
    </row>
    <row r="3" spans="1:9" ht="40">
      <c r="A3" s="6" t="s">
        <v>44</v>
      </c>
      <c r="B3" s="6" t="s">
        <v>14</v>
      </c>
      <c r="C3" s="6" t="s">
        <v>15</v>
      </c>
      <c r="D3" s="6" t="s">
        <v>50</v>
      </c>
      <c r="E3" s="6" t="s">
        <v>46</v>
      </c>
      <c r="F3" s="6" t="s">
        <v>47</v>
      </c>
      <c r="G3" s="6" t="s">
        <v>48</v>
      </c>
      <c r="H3" s="6" t="s">
        <v>49</v>
      </c>
      <c r="I3" s="6" t="s">
        <v>52</v>
      </c>
    </row>
    <row r="4" spans="1:9">
      <c r="A4" s="7"/>
      <c r="B4" s="7" t="s">
        <v>13</v>
      </c>
      <c r="C4" s="7">
        <v>225</v>
      </c>
      <c r="D4" s="73">
        <v>10.6488888888888</v>
      </c>
      <c r="E4" s="73">
        <v>5.7777777777777697</v>
      </c>
      <c r="F4" s="73">
        <v>1.65777777777777</v>
      </c>
      <c r="G4" s="73">
        <v>2.7466666666666599</v>
      </c>
      <c r="H4" s="73">
        <v>0.266666666666666</v>
      </c>
      <c r="I4" s="73">
        <v>0.2</v>
      </c>
    </row>
    <row r="5" spans="1:9">
      <c r="A5" s="7"/>
      <c r="B5" s="7" t="s">
        <v>17</v>
      </c>
      <c r="C5" s="7">
        <v>35</v>
      </c>
      <c r="D5" s="73">
        <v>9.0571428571428498</v>
      </c>
      <c r="E5" s="73">
        <v>5.8571428571428497</v>
      </c>
      <c r="F5" s="73">
        <v>1.4</v>
      </c>
      <c r="G5" s="73">
        <v>1.28571428571428</v>
      </c>
      <c r="H5" s="73">
        <v>0.25714285714285701</v>
      </c>
      <c r="I5" s="73">
        <v>0.25714285714285701</v>
      </c>
    </row>
    <row r="6" spans="1:9">
      <c r="A6" s="7"/>
      <c r="B6" s="7" t="s">
        <v>18</v>
      </c>
      <c r="C6" s="7">
        <v>30</v>
      </c>
      <c r="D6" s="73">
        <v>12.9</v>
      </c>
      <c r="E6" s="73">
        <v>9</v>
      </c>
      <c r="F6" s="73">
        <v>1.1666666666666601</v>
      </c>
      <c r="G6" s="73">
        <v>2.2000000000000002</v>
      </c>
      <c r="H6" s="73">
        <v>0.4</v>
      </c>
      <c r="I6" s="73">
        <v>0.133333333333333</v>
      </c>
    </row>
    <row r="7" spans="1:9">
      <c r="A7" s="7"/>
      <c r="E7" s="7"/>
      <c r="F7" s="7"/>
      <c r="G7" s="7"/>
      <c r="H7" s="7"/>
      <c r="I7" s="7"/>
    </row>
    <row r="8" spans="1:9">
      <c r="A8" s="7"/>
      <c r="E8" s="7"/>
      <c r="F8" s="7"/>
      <c r="G8" s="7"/>
      <c r="H8" s="7"/>
      <c r="I8" s="7"/>
    </row>
    <row r="9" spans="1:9">
      <c r="A9" s="7"/>
      <c r="E9" s="7"/>
      <c r="F9" s="7"/>
      <c r="G9" s="7"/>
      <c r="H9" s="7"/>
      <c r="I9" s="7"/>
    </row>
    <row r="10" spans="1:9" ht="17" customHeight="1">
      <c r="A10" s="7"/>
      <c r="E10" s="7"/>
      <c r="F10" s="7"/>
      <c r="G10" s="7"/>
      <c r="H10" s="7"/>
      <c r="I10" s="7"/>
    </row>
    <row r="11" spans="1:9" ht="42" customHeight="1">
      <c r="A11" s="6" t="s">
        <v>45</v>
      </c>
      <c r="B11" s="6" t="s">
        <v>14</v>
      </c>
      <c r="C11" s="6" t="s">
        <v>16</v>
      </c>
      <c r="D11" s="6" t="s">
        <v>51</v>
      </c>
      <c r="E11" s="6" t="s">
        <v>46</v>
      </c>
      <c r="F11" s="6" t="s">
        <v>47</v>
      </c>
      <c r="G11" s="6" t="s">
        <v>48</v>
      </c>
      <c r="H11" s="6" t="s">
        <v>49</v>
      </c>
      <c r="I11" s="6" t="s">
        <v>52</v>
      </c>
    </row>
    <row r="12" spans="1:9">
      <c r="A12" s="7"/>
      <c r="B12" s="7" t="s">
        <v>13</v>
      </c>
      <c r="C12" s="72">
        <v>1400</v>
      </c>
      <c r="D12" s="73">
        <v>94.532857142857097</v>
      </c>
      <c r="E12" s="73">
        <v>51.817142857142798</v>
      </c>
      <c r="F12" s="73">
        <v>17.350000000000001</v>
      </c>
      <c r="G12" s="73">
        <v>19.844999999999999</v>
      </c>
      <c r="H12" s="73">
        <v>2.66642857142857</v>
      </c>
      <c r="I12" s="73">
        <v>2.8542857142857101</v>
      </c>
    </row>
    <row r="13" spans="1:9">
      <c r="A13" s="7"/>
      <c r="B13" s="7" t="s">
        <v>17</v>
      </c>
      <c r="C13" s="72">
        <v>82</v>
      </c>
      <c r="D13" s="73">
        <v>30.9268292682926</v>
      </c>
      <c r="E13" s="73">
        <v>17.9634146341463</v>
      </c>
      <c r="F13" s="73">
        <v>6.0487804878048701</v>
      </c>
      <c r="G13" s="73">
        <v>5.2560975609755998</v>
      </c>
      <c r="H13" s="73">
        <v>0.65853658536585302</v>
      </c>
      <c r="I13" s="73">
        <v>1</v>
      </c>
    </row>
    <row r="14" spans="1:9">
      <c r="A14" s="7"/>
      <c r="B14" s="7" t="s">
        <v>18</v>
      </c>
      <c r="C14" s="72">
        <v>1033</v>
      </c>
      <c r="D14" s="73">
        <v>90.272023233300999</v>
      </c>
      <c r="E14" s="73">
        <v>48.018393030009598</v>
      </c>
      <c r="F14" s="73">
        <v>14.8257502420135</v>
      </c>
      <c r="G14" s="73">
        <v>20.6379477250726</v>
      </c>
      <c r="H14" s="73">
        <v>2.9961277831558499</v>
      </c>
      <c r="I14" s="73">
        <v>3.7938044530493702</v>
      </c>
    </row>
    <row r="15" spans="1:9">
      <c r="A15" s="7"/>
      <c r="E15" s="7"/>
      <c r="F15" s="7"/>
      <c r="G15" s="7"/>
      <c r="H15" s="7"/>
    </row>
    <row r="16" spans="1:9">
      <c r="A16" s="7"/>
      <c r="E16" s="7"/>
      <c r="F16" s="7"/>
      <c r="G16" s="7"/>
      <c r="H16" s="7"/>
    </row>
    <row r="17" spans="1:8">
      <c r="A17" s="7"/>
      <c r="E17" s="7"/>
      <c r="F17" s="7"/>
      <c r="G17" s="7"/>
      <c r="H17" s="7"/>
    </row>
    <row r="18" spans="1:8">
      <c r="A18" s="7"/>
      <c r="E18" s="7"/>
      <c r="F18" s="7"/>
      <c r="G18" s="7"/>
      <c r="H18" s="7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MAP Scores</vt:lpstr>
      <vt:lpstr>Datasets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LaBouve</dc:creator>
  <cp:lastModifiedBy>Eric LaBouve</cp:lastModifiedBy>
  <dcterms:created xsi:type="dcterms:W3CDTF">2018-05-07T03:54:28Z</dcterms:created>
  <dcterms:modified xsi:type="dcterms:W3CDTF">2018-05-09T22:13:56Z</dcterms:modified>
</cp:coreProperties>
</file>