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ericlambert/UserArchive/Reference/My DnD Campaign/Homebrew/"/>
    </mc:Choice>
  </mc:AlternateContent>
  <bookViews>
    <workbookView xWindow="0" yWindow="460" windowWidth="38400" windowHeight="23460" tabRatio="500"/>
  </bookViews>
  <sheets>
    <sheet name="Location-Based" sheetId="1" r:id="rId1"/>
  </sheets>
  <definedNames>
    <definedName name="_xlnm._FilterDatabase" localSheetId="0" hidden="1">'Location-Based'!$K$2:$K$13</definedName>
  </definedName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30" i="1"/>
  <c r="B28" i="1"/>
  <c r="A36" i="1"/>
  <c r="B33" i="1"/>
  <c r="B32" i="1"/>
  <c r="B29" i="1"/>
  <c r="C1" i="1"/>
</calcChain>
</file>

<file path=xl/sharedStrings.xml><?xml version="1.0" encoding="utf-8"?>
<sst xmlns="http://schemas.openxmlformats.org/spreadsheetml/2006/main" count="176" uniqueCount="117">
  <si>
    <t>Setting</t>
  </si>
  <si>
    <t>Dungeon</t>
  </si>
  <si>
    <t>Goal</t>
  </si>
  <si>
    <t>Wilderness</t>
  </si>
  <si>
    <t>Other</t>
  </si>
  <si>
    <t>Skilled adventurer</t>
  </si>
  <si>
    <t>Inexperienced adventurer</t>
  </si>
  <si>
    <t>Enthusiastic commoner</t>
  </si>
  <si>
    <t>Retired adventurer</t>
  </si>
  <si>
    <t>Local ruler</t>
  </si>
  <si>
    <t>DetailClass</t>
  </si>
  <si>
    <t>Detail</t>
  </si>
  <si>
    <t>Introduction</t>
  </si>
  <si>
    <t>Climax</t>
  </si>
  <si>
    <t>The adventurers confront the main villian and a group of minions in a bloody battle to the finish.</t>
  </si>
  <si>
    <t>The adventurers chase the villian while dodging obstacles designed to thwart them, leading to a final confrontation in or outside the villian's refuge.</t>
  </si>
  <si>
    <t>Party's Main Goal</t>
  </si>
  <si>
    <t>Other Goal</t>
  </si>
  <si>
    <t>Important NPCs</t>
  </si>
  <si>
    <t>Villian</t>
  </si>
  <si>
    <t>Description</t>
  </si>
  <si>
    <t>Ally</t>
  </si>
  <si>
    <t>Patron</t>
  </si>
  <si>
    <t>Stop the dungeon's monstrous inhabitants from raiding the surface world</t>
  </si>
  <si>
    <t>Find a particular item for a specific purpose</t>
  </si>
  <si>
    <t>Find information needed for a special purpose</t>
  </si>
  <si>
    <t>Foil a villain's evil scheme</t>
  </si>
  <si>
    <t xml:space="preserve">Destroy a magical threat inside the dungeon Acquire treasure </t>
  </si>
  <si>
    <t xml:space="preserve">Acquire treasure </t>
  </si>
  <si>
    <t>Discover the fate of a previous adventuring party</t>
  </si>
  <si>
    <t>Slay a dragon or some other challenging monster</t>
  </si>
  <si>
    <t>Pursue fleeing foes taking refuge in the dungeon</t>
  </si>
  <si>
    <t>Clear a ruin so it can be rebuilt and reoccupied</t>
  </si>
  <si>
    <t>Parley with a villain in the dungeon</t>
  </si>
  <si>
    <t>Retrieve a stolen item hidden in the dungeon</t>
  </si>
  <si>
    <t>Rescue a captive</t>
  </si>
  <si>
    <t>Find an NPC who disappeared in the area</t>
  </si>
  <si>
    <t>Discover the nature and origin of a strange location or phenomenon</t>
  </si>
  <si>
    <t>Escape from captivity in the dungeon</t>
  </si>
  <si>
    <t>Discover why a villain is interested in the dungeon</t>
  </si>
  <si>
    <t>Win a bet or complete a rite of passage by surviving in the dungeon for a certain amount of time</t>
  </si>
  <si>
    <t xml:space="preserve">Assess the scope of a natural or unnatural disaster Escort an NPC to a destination </t>
  </si>
  <si>
    <t>Arrive at a destination without being seen by the villain's forces</t>
  </si>
  <si>
    <t>Find a place to establish a colony</t>
  </si>
  <si>
    <t>Find a natural resource</t>
  </si>
  <si>
    <t>Hunt a specific monster</t>
  </si>
  <si>
    <t>Return home from a distant place</t>
  </si>
  <si>
    <t>Obtain information from a reclusive hermit</t>
  </si>
  <si>
    <t>Assess the size of an approaching army</t>
  </si>
  <si>
    <t>Escape the reign ofa tyrant</t>
  </si>
  <si>
    <t>Protect a wilderness site from attackers</t>
  </si>
  <si>
    <t>Locate a dungeon or other site of interest</t>
  </si>
  <si>
    <t xml:space="preserve">Stop monsters from raiding caravans and farms </t>
  </si>
  <si>
    <t>Establish trade with a distant town</t>
  </si>
  <si>
    <t>Protect a caravan traveling to a distant town</t>
  </si>
  <si>
    <t>Map a new land</t>
  </si>
  <si>
    <t>Find an object that was lost in the wilds</t>
  </si>
  <si>
    <t>Discover the fate of a missing group of explorers</t>
  </si>
  <si>
    <t>Pursue fleeing foes</t>
  </si>
  <si>
    <t>Escape from a jail or prison camp</t>
  </si>
  <si>
    <t>Retrieve an object from inside a secure location in a settlement</t>
  </si>
  <si>
    <t>Retrieve an object from a caravan</t>
  </si>
  <si>
    <t>Successfully travel through an obstacle course to gain recognition or reward</t>
  </si>
  <si>
    <t>Infiltrate a fortified location</t>
  </si>
  <si>
    <t>Find the source of strange occurrences in a haunted house or other location</t>
  </si>
  <si>
    <t>Interfere with the operation of a business</t>
  </si>
  <si>
    <t>Giant bent on plunder</t>
  </si>
  <si>
    <t>Undead with anyagenda</t>
  </si>
  <si>
    <t>Fey with a mysterious goal</t>
  </si>
  <si>
    <t>Humanoid cultist</t>
  </si>
  <si>
    <t>Humanoid conqueror</t>
  </si>
  <si>
    <t>Humanoid seeking revenge</t>
  </si>
  <si>
    <t>Humanoid schemer seeking to rule</t>
  </si>
  <si>
    <t>Humanoid criminal mastermind</t>
  </si>
  <si>
    <t>Humanoid raider or ravager</t>
  </si>
  <si>
    <t>Humanoid under a curse</t>
  </si>
  <si>
    <t>Misguided humanoid zealot</t>
  </si>
  <si>
    <t>Beast or monstrosity with no particular agenda</t>
  </si>
  <si>
    <t>Aberration bent on corruption or domination</t>
  </si>
  <si>
    <t>Fiend bent on corruption or destruction</t>
  </si>
  <si>
    <t>Dragon bent on domination and plunder</t>
  </si>
  <si>
    <t>Priest</t>
  </si>
  <si>
    <t>Sage</t>
  </si>
  <si>
    <t>Soldier</t>
  </si>
  <si>
    <t>Villain posing as an ally</t>
  </si>
  <si>
    <t>Revenge seeker</t>
  </si>
  <si>
    <t>Celestial ally</t>
  </si>
  <si>
    <t>Raving lunatic</t>
  </si>
  <si>
    <t>Fey ally</t>
  </si>
  <si>
    <t>Disguised monster</t>
  </si>
  <si>
    <t>Old friend</t>
  </si>
  <si>
    <t>Military officer</t>
  </si>
  <si>
    <t>Temple official</t>
  </si>
  <si>
    <t>Respected elder</t>
  </si>
  <si>
    <t>Deity or celestial</t>
  </si>
  <si>
    <t>Mysterious fey</t>
  </si>
  <si>
    <t>Former teacher</t>
  </si>
  <si>
    <t>Parent or other family member</t>
  </si>
  <si>
    <t>Desperate commoner</t>
  </si>
  <si>
    <t>Villain posing as a patron</t>
  </si>
  <si>
    <t>Embattled merchant</t>
  </si>
  <si>
    <t>Rescue a monster from a natural or unnatural disaster</t>
  </si>
  <si>
    <t>Rescue a character from a natural or unnatural disaster</t>
  </si>
  <si>
    <t>Rescue a magical item from a natural or unnatural disaster</t>
  </si>
  <si>
    <t>Salvage an object from a lost vessel or caravan</t>
  </si>
  <si>
    <t>A mysterious magic item or a cruel villain teleports the characters to the adventure location.</t>
  </si>
  <si>
    <t>A stranger approaches the characters in a tavern and urges them toward the adventure location.</t>
  </si>
  <si>
    <t>An NPC the characters care about needs them to go to the adventure location.</t>
  </si>
  <si>
    <t>An NPC the characters must obey orders them to go to the adventure location.</t>
  </si>
  <si>
    <t>An NPC the characters respect asks them to go to the adventure location.</t>
  </si>
  <si>
    <t>One night, the characters all dream about entering the adventure location.</t>
  </si>
  <si>
    <t>A ghost appears and terrorizes a village. Research reveals that it can be put to rest only by entering the adventure location.</t>
  </si>
  <si>
    <t>While traveling in the wilderness, the characters fall into a sinkhole that opens beneath their feet, dropping them into the adventure location.</t>
  </si>
  <si>
    <t>While traveling in the wilderness, the characters notice the entrance to the adventure location. While traveling on a road, the characters are attacked by monsters that flee into the nearby adventure location.</t>
  </si>
  <si>
    <t>The adventurers find a map on a dead body.  In addition to the map setting up the adventure, the adventure's villain wants the map.</t>
  </si>
  <si>
    <t>A town or village needs volunteers to go to the adventure location.</t>
  </si>
  <si>
    <t>Break a prisoner out of a jail or prison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</si>
</sst>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DungeonGoals" displayName="tblDungeonGoals" ref="D1:E20" totalsRowShown="0">
  <autoFilter ref="D1:E20"/>
  <tableColumns count="2">
    <tableColumn id="2" name="Setting"/>
    <tableColumn id="1" name="Go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Villians" displayName="tblVillians" ref="M1:M16" totalsRowShown="0">
  <autoFilter ref="M1:M16"/>
  <tableColumns count="1"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LocDetails" displayName="tblLocDetails" ref="S1:U2" insertRow="1" totalsRowShown="0">
  <autoFilter ref="S1:U2"/>
  <tableColumns count="3">
    <tableColumn id="3" name="Setting"/>
    <tableColumn id="1" name="DetailClass"/>
    <tableColumn id="2" name="Detai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blIntros" displayName="tblIntros" ref="W1:W12" totalsRowShown="0">
  <autoFilter ref="W1:W12"/>
  <tableColumns count="1">
    <tableColumn id="1" name="Descrip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blClimax" displayName="tblClimax" ref="Y1:Y3" totalsRowShown="0">
  <autoFilter ref="Y1:Y3"/>
  <tableColumns count="1">
    <tableColumn id="1" name="Descrip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blWildernessGoals" displayName="tblWildernessGoals" ref="G1:H19" totalsRowShown="0">
  <autoFilter ref="G1:H19"/>
  <tableColumns count="2">
    <tableColumn id="2" name="Setting"/>
    <tableColumn id="1" name="Goa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blOtherGoals" displayName="tblOtherGoals" ref="J1:K13" totalsRowShown="0">
  <autoFilter ref="J1:K13"/>
  <tableColumns count="2">
    <tableColumn id="2" name="Setting"/>
    <tableColumn id="1" name="Goa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blAllies" displayName="tblAllies" ref="O1:O13" totalsRowShown="0">
  <autoFilter ref="O1:O13"/>
  <tableColumns count="1">
    <tableColumn id="1" name="Description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tblPatrons" displayName="tblPatrons" ref="Q1:Q15" totalsRowShown="0">
  <autoFilter ref="Q1:Q15"/>
  <tableColumns count="1">
    <tableColumn id="1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workbookViewId="0"/>
  </sheetViews>
  <sheetFormatPr baseColWidth="10" defaultRowHeight="16" x14ac:dyDescent="0.2"/>
  <cols>
    <col min="1" max="1" width="15.33203125" bestFit="1" customWidth="1"/>
    <col min="4" max="4" width="10.1640625" bestFit="1" customWidth="1"/>
    <col min="5" max="5" width="74.1640625" bestFit="1" customWidth="1"/>
    <col min="7" max="7" width="11.1640625" bestFit="1" customWidth="1"/>
    <col min="8" max="8" width="74.1640625" bestFit="1" customWidth="1"/>
    <col min="9" max="9" width="4.33203125" customWidth="1"/>
    <col min="11" max="11" width="55.33203125" bestFit="1" customWidth="1"/>
    <col min="12" max="12" width="2.33203125" customWidth="1"/>
    <col min="13" max="13" width="39.83203125" bestFit="1" customWidth="1"/>
    <col min="14" max="14" width="4.33203125" customWidth="1"/>
    <col min="15" max="15" width="22.1640625" bestFit="1" customWidth="1"/>
    <col min="16" max="16" width="2.5" customWidth="1"/>
    <col min="17" max="17" width="22.1640625" bestFit="1" customWidth="1"/>
    <col min="18" max="18" width="3.83203125" customWidth="1"/>
    <col min="20" max="21" width="11.83203125" customWidth="1"/>
    <col min="22" max="22" width="3.33203125" customWidth="1"/>
    <col min="23" max="23" width="115.83203125" bestFit="1" customWidth="1"/>
    <col min="24" max="24" width="3.1640625" customWidth="1"/>
    <col min="25" max="26" width="121" bestFit="1" customWidth="1"/>
  </cols>
  <sheetData>
    <row r="1" spans="1:25" x14ac:dyDescent="0.2">
      <c r="A1" t="s">
        <v>0</v>
      </c>
      <c r="B1" t="s">
        <v>1</v>
      </c>
      <c r="C1">
        <f ca="1">COUNTIF(INDIRECT("tbl"&amp;$B$1&amp;"Goals[Setting]"),"="&amp;$B$1)</f>
        <v>19</v>
      </c>
      <c r="D1" t="s">
        <v>0</v>
      </c>
      <c r="E1" t="s">
        <v>2</v>
      </c>
      <c r="G1" t="s">
        <v>0</v>
      </c>
      <c r="H1" t="s">
        <v>2</v>
      </c>
      <c r="J1" t="s">
        <v>0</v>
      </c>
      <c r="K1" t="s">
        <v>2</v>
      </c>
      <c r="M1" t="s">
        <v>20</v>
      </c>
      <c r="O1" t="s">
        <v>20</v>
      </c>
      <c r="Q1" t="s">
        <v>20</v>
      </c>
      <c r="S1" t="s">
        <v>0</v>
      </c>
      <c r="T1" t="s">
        <v>10</v>
      </c>
      <c r="U1" t="s">
        <v>11</v>
      </c>
      <c r="W1" t="s">
        <v>20</v>
      </c>
      <c r="Y1" t="s">
        <v>20</v>
      </c>
    </row>
    <row r="2" spans="1:25" x14ac:dyDescent="0.2">
      <c r="D2" t="s">
        <v>1</v>
      </c>
      <c r="E2" t="s">
        <v>23</v>
      </c>
      <c r="G2" t="s">
        <v>3</v>
      </c>
      <c r="H2" t="s">
        <v>51</v>
      </c>
      <c r="J2" t="s">
        <v>4</v>
      </c>
      <c r="K2" t="s">
        <v>60</v>
      </c>
      <c r="M2" t="s">
        <v>77</v>
      </c>
      <c r="O2" t="s">
        <v>5</v>
      </c>
      <c r="Q2" t="s">
        <v>8</v>
      </c>
      <c r="W2" t="s">
        <v>112</v>
      </c>
      <c r="Y2" t="s">
        <v>14</v>
      </c>
    </row>
    <row r="3" spans="1:25" x14ac:dyDescent="0.2">
      <c r="D3" t="s">
        <v>1</v>
      </c>
      <c r="E3" t="s">
        <v>26</v>
      </c>
      <c r="G3" t="s">
        <v>3</v>
      </c>
      <c r="H3" t="s">
        <v>41</v>
      </c>
      <c r="J3" t="s">
        <v>4</v>
      </c>
      <c r="K3" t="s">
        <v>61</v>
      </c>
      <c r="M3" t="s">
        <v>66</v>
      </c>
      <c r="O3" t="s">
        <v>81</v>
      </c>
      <c r="Q3" t="s">
        <v>91</v>
      </c>
      <c r="W3" t="s">
        <v>113</v>
      </c>
      <c r="Y3" t="s">
        <v>15</v>
      </c>
    </row>
    <row r="4" spans="1:25" x14ac:dyDescent="0.2">
      <c r="D4" t="s">
        <v>1</v>
      </c>
      <c r="E4" t="s">
        <v>27</v>
      </c>
      <c r="G4" t="s">
        <v>3</v>
      </c>
      <c r="H4" t="s">
        <v>42</v>
      </c>
      <c r="J4" t="s">
        <v>4</v>
      </c>
      <c r="K4" t="s">
        <v>104</v>
      </c>
      <c r="M4" t="s">
        <v>67</v>
      </c>
      <c r="O4" t="s">
        <v>82</v>
      </c>
      <c r="Q4" t="s">
        <v>93</v>
      </c>
      <c r="W4" t="s">
        <v>114</v>
      </c>
    </row>
    <row r="5" spans="1:25" x14ac:dyDescent="0.2">
      <c r="D5" t="s">
        <v>1</v>
      </c>
      <c r="E5" t="s">
        <v>28</v>
      </c>
      <c r="G5" t="s">
        <v>3</v>
      </c>
      <c r="H5" t="s">
        <v>52</v>
      </c>
      <c r="J5" t="s">
        <v>4</v>
      </c>
      <c r="K5" t="s">
        <v>116</v>
      </c>
      <c r="M5" t="s">
        <v>68</v>
      </c>
      <c r="O5" t="s">
        <v>6</v>
      </c>
      <c r="Q5" t="s">
        <v>90</v>
      </c>
      <c r="W5" t="s">
        <v>105</v>
      </c>
    </row>
    <row r="6" spans="1:25" x14ac:dyDescent="0.2">
      <c r="D6" t="s">
        <v>1</v>
      </c>
      <c r="E6" t="s">
        <v>24</v>
      </c>
      <c r="G6" t="s">
        <v>3</v>
      </c>
      <c r="H6" t="s">
        <v>54</v>
      </c>
      <c r="J6" t="s">
        <v>4</v>
      </c>
      <c r="K6" t="s">
        <v>62</v>
      </c>
      <c r="M6" t="s">
        <v>69</v>
      </c>
      <c r="O6" t="s">
        <v>7</v>
      </c>
      <c r="Q6" t="s">
        <v>96</v>
      </c>
      <c r="W6" t="s">
        <v>106</v>
      </c>
    </row>
    <row r="7" spans="1:25" x14ac:dyDescent="0.2">
      <c r="D7" t="s">
        <v>1</v>
      </c>
      <c r="E7" t="s">
        <v>29</v>
      </c>
      <c r="G7" t="s">
        <v>3</v>
      </c>
      <c r="H7" t="s">
        <v>43</v>
      </c>
      <c r="J7" t="s">
        <v>4</v>
      </c>
      <c r="K7" t="s">
        <v>63</v>
      </c>
      <c r="M7" t="s">
        <v>70</v>
      </c>
      <c r="O7" t="s">
        <v>83</v>
      </c>
      <c r="Q7" t="s">
        <v>98</v>
      </c>
      <c r="W7" t="s">
        <v>115</v>
      </c>
    </row>
    <row r="8" spans="1:25" x14ac:dyDescent="0.2">
      <c r="D8" t="s">
        <v>1</v>
      </c>
      <c r="E8" t="s">
        <v>30</v>
      </c>
      <c r="G8" t="s">
        <v>3</v>
      </c>
      <c r="H8" t="s">
        <v>44</v>
      </c>
      <c r="J8" t="s">
        <v>4</v>
      </c>
      <c r="K8" t="s">
        <v>64</v>
      </c>
      <c r="M8" t="s">
        <v>71</v>
      </c>
      <c r="O8" t="s">
        <v>85</v>
      </c>
      <c r="Q8" t="s">
        <v>100</v>
      </c>
      <c r="W8" t="s">
        <v>107</v>
      </c>
    </row>
    <row r="9" spans="1:25" x14ac:dyDescent="0.2">
      <c r="D9" t="s">
        <v>1</v>
      </c>
      <c r="E9" t="s">
        <v>31</v>
      </c>
      <c r="G9" t="s">
        <v>3</v>
      </c>
      <c r="H9" t="s">
        <v>45</v>
      </c>
      <c r="J9" t="s">
        <v>4</v>
      </c>
      <c r="K9" t="s">
        <v>65</v>
      </c>
      <c r="M9" t="s">
        <v>72</v>
      </c>
      <c r="O9" t="s">
        <v>88</v>
      </c>
      <c r="Q9" t="s">
        <v>99</v>
      </c>
      <c r="W9" t="s">
        <v>108</v>
      </c>
    </row>
    <row r="10" spans="1:25" x14ac:dyDescent="0.2">
      <c r="D10" t="s">
        <v>1</v>
      </c>
      <c r="E10" t="s">
        <v>32</v>
      </c>
      <c r="G10" t="s">
        <v>3</v>
      </c>
      <c r="H10" t="s">
        <v>46</v>
      </c>
      <c r="J10" t="s">
        <v>4</v>
      </c>
      <c r="K10" t="s">
        <v>102</v>
      </c>
      <c r="M10" t="s">
        <v>73</v>
      </c>
      <c r="O10" t="s">
        <v>84</v>
      </c>
      <c r="Q10" t="s">
        <v>9</v>
      </c>
      <c r="W10" t="s">
        <v>109</v>
      </c>
    </row>
    <row r="11" spans="1:25" x14ac:dyDescent="0.2">
      <c r="D11" t="s">
        <v>1</v>
      </c>
      <c r="E11" t="s">
        <v>33</v>
      </c>
      <c r="G11" t="s">
        <v>3</v>
      </c>
      <c r="H11" t="s">
        <v>47</v>
      </c>
      <c r="J11" t="s">
        <v>4</v>
      </c>
      <c r="K11" t="s">
        <v>59</v>
      </c>
      <c r="M11" t="s">
        <v>74</v>
      </c>
      <c r="O11" t="s">
        <v>87</v>
      </c>
      <c r="Q11" t="s">
        <v>92</v>
      </c>
      <c r="W11" t="s">
        <v>110</v>
      </c>
    </row>
    <row r="12" spans="1:25" x14ac:dyDescent="0.2">
      <c r="D12" t="s">
        <v>1</v>
      </c>
      <c r="E12" t="s">
        <v>34</v>
      </c>
      <c r="G12" t="s">
        <v>3</v>
      </c>
      <c r="H12" t="s">
        <v>56</v>
      </c>
      <c r="J12" t="s">
        <v>4</v>
      </c>
      <c r="K12" t="s">
        <v>101</v>
      </c>
      <c r="M12" t="s">
        <v>75</v>
      </c>
      <c r="O12" t="s">
        <v>86</v>
      </c>
      <c r="Q12" t="s">
        <v>82</v>
      </c>
      <c r="W12" t="s">
        <v>111</v>
      </c>
    </row>
    <row r="13" spans="1:25" x14ac:dyDescent="0.2">
      <c r="D13" t="s">
        <v>1</v>
      </c>
      <c r="E13" t="s">
        <v>25</v>
      </c>
      <c r="G13" t="s">
        <v>3</v>
      </c>
      <c r="H13" t="s">
        <v>57</v>
      </c>
      <c r="J13" t="s">
        <v>4</v>
      </c>
      <c r="K13" t="s">
        <v>103</v>
      </c>
      <c r="M13" t="s">
        <v>76</v>
      </c>
      <c r="O13" t="s">
        <v>89</v>
      </c>
      <c r="Q13" t="s">
        <v>94</v>
      </c>
    </row>
    <row r="14" spans="1:25" x14ac:dyDescent="0.2">
      <c r="D14" t="s">
        <v>1</v>
      </c>
      <c r="E14" t="s">
        <v>35</v>
      </c>
      <c r="G14" t="s">
        <v>3</v>
      </c>
      <c r="H14" t="s">
        <v>48</v>
      </c>
      <c r="M14" t="s">
        <v>78</v>
      </c>
      <c r="Q14" t="s">
        <v>95</v>
      </c>
    </row>
    <row r="15" spans="1:25" x14ac:dyDescent="0.2">
      <c r="D15" t="s">
        <v>1</v>
      </c>
      <c r="E15" t="s">
        <v>29</v>
      </c>
      <c r="G15" t="s">
        <v>3</v>
      </c>
      <c r="H15" t="s">
        <v>49</v>
      </c>
      <c r="M15" t="s">
        <v>79</v>
      </c>
      <c r="Q15" t="s">
        <v>97</v>
      </c>
    </row>
    <row r="16" spans="1:25" x14ac:dyDescent="0.2">
      <c r="D16" t="s">
        <v>1</v>
      </c>
      <c r="E16" t="s">
        <v>36</v>
      </c>
      <c r="G16" t="s">
        <v>3</v>
      </c>
      <c r="H16" t="s">
        <v>50</v>
      </c>
      <c r="M16" t="s">
        <v>80</v>
      </c>
    </row>
    <row r="17" spans="1:8" x14ac:dyDescent="0.2">
      <c r="D17" t="s">
        <v>1</v>
      </c>
      <c r="E17" t="s">
        <v>37</v>
      </c>
      <c r="G17" t="s">
        <v>3</v>
      </c>
      <c r="H17" t="s">
        <v>53</v>
      </c>
    </row>
    <row r="18" spans="1:8" x14ac:dyDescent="0.2">
      <c r="D18" t="s">
        <v>1</v>
      </c>
      <c r="E18" t="s">
        <v>38</v>
      </c>
      <c r="G18" t="s">
        <v>3</v>
      </c>
      <c r="H18" t="s">
        <v>55</v>
      </c>
    </row>
    <row r="19" spans="1:8" x14ac:dyDescent="0.2">
      <c r="D19" t="s">
        <v>1</v>
      </c>
      <c r="E19" t="s">
        <v>39</v>
      </c>
      <c r="G19" t="s">
        <v>3</v>
      </c>
      <c r="H19" t="s">
        <v>58</v>
      </c>
    </row>
    <row r="20" spans="1:8" x14ac:dyDescent="0.2">
      <c r="D20" t="s">
        <v>1</v>
      </c>
      <c r="E20" t="s">
        <v>40</v>
      </c>
    </row>
    <row r="24" spans="1:8" x14ac:dyDescent="0.2">
      <c r="A24" t="s">
        <v>16</v>
      </c>
      <c r="B24" t="str">
        <f ca="1">INDEX(INDIRECT("tbl"&amp;$B$1&amp;"Goals[Goal]"),RANDBETWEEN(1,COUNTA(INDIRECT("tbl"&amp;$B$1&amp;"Goals[Goal]"))))</f>
        <v>Slay a dragon or some other challenging monster</v>
      </c>
    </row>
    <row r="25" spans="1:8" x14ac:dyDescent="0.2">
      <c r="A25" t="s">
        <v>17</v>
      </c>
      <c r="B25" t="str">
        <f ca="1">INDEX(INDIRECT("tbl"&amp;"Other"&amp;"Goals[Goal]"),RANDBETWEEN(1,COUNTA(INDIRECT("tbl"&amp;"Other"&amp;"Goals[Goal]"))))</f>
        <v>Retrieve an object from a caravan</v>
      </c>
    </row>
    <row r="27" spans="1:8" x14ac:dyDescent="0.2">
      <c r="A27" t="s">
        <v>18</v>
      </c>
    </row>
    <row r="28" spans="1:8" x14ac:dyDescent="0.2">
      <c r="A28" t="s">
        <v>19</v>
      </c>
      <c r="B28" t="str">
        <f ca="1">INDEX(tblVillians[Description],RANDBETWEEN(1,COUNTA(tblVillians[Description])))</f>
        <v>Humanoid schemer seeking to rule</v>
      </c>
    </row>
    <row r="29" spans="1:8" x14ac:dyDescent="0.2">
      <c r="A29" t="s">
        <v>21</v>
      </c>
      <c r="B29" t="str">
        <f ca="1">INDEX(tblAllies[Description],RANDBETWEEN(1,COUNTA(tblAllies[Description])))</f>
        <v>Priest</v>
      </c>
    </row>
    <row r="30" spans="1:8" x14ac:dyDescent="0.2">
      <c r="A30" t="s">
        <v>22</v>
      </c>
      <c r="B30" t="str">
        <f ca="1">INDEX(tblPatrons[Description],RANDBETWEEN(1,COUNTA(tblPatrons[Description])))</f>
        <v>Retired adventurer</v>
      </c>
    </row>
    <row r="32" spans="1:8" x14ac:dyDescent="0.2">
      <c r="A32" t="s">
        <v>12</v>
      </c>
      <c r="B32" t="str">
        <f ca="1">INDEX(tblIntros[Description],RANDBETWEEN(1,COUNTA(tblIntros[Description])))</f>
        <v>A stranger approaches the characters in a tavern and urges them toward the adventure location.</v>
      </c>
    </row>
    <row r="33" spans="1:5" x14ac:dyDescent="0.2">
      <c r="A33" t="s">
        <v>13</v>
      </c>
      <c r="B33" t="str">
        <f ca="1">INDEX(tblClimax[Description],RANDBETWEEN(1,COUNTA(tblClimax[Description])))</f>
        <v>The adventurers chase the villian while dodging obstacles designed to thwart them, leading to a final confrontation in or outside the villian's refuge.</v>
      </c>
    </row>
    <row r="35" spans="1:5" ht="24" x14ac:dyDescent="0.2">
      <c r="D35" s="1"/>
      <c r="E35" s="1"/>
    </row>
    <row r="36" spans="1:5" ht="24" customHeight="1" x14ac:dyDescent="0.2">
      <c r="A36" s="2" t="str">
        <f ca="1">"If you "&amp;LOWER(B25)&amp;" and "&amp;LOWER(B24)&amp;" a "&amp;LOWER(B30)&amp;" will reward you."&amp;" Be careful though, rumor has it that a "&amp;LOWER(B28)&amp;" stands in your way."</f>
        <v>If you retrieve an object from a caravan and slay a dragon or some other challenging monster a retired adventurer will reward you. Be careful though, rumor has it that a humanoid schemer seeking to rule stands in your way.</v>
      </c>
      <c r="B36" s="2"/>
      <c r="C36" s="2"/>
      <c r="D36" s="1"/>
      <c r="E36" s="1"/>
    </row>
    <row r="37" spans="1:5" ht="16" customHeight="1" x14ac:dyDescent="0.2">
      <c r="A37" s="2"/>
      <c r="B37" s="2"/>
      <c r="C37" s="2"/>
      <c r="D37" s="1"/>
      <c r="E37" s="1"/>
    </row>
    <row r="38" spans="1:5" ht="16" customHeight="1" x14ac:dyDescent="0.2">
      <c r="A38" s="2"/>
      <c r="B38" s="2"/>
      <c r="C38" s="2"/>
      <c r="D38" s="1"/>
      <c r="E38" s="1"/>
    </row>
    <row r="39" spans="1:5" ht="16" customHeight="1" x14ac:dyDescent="0.2">
      <c r="A39" s="2"/>
      <c r="B39" s="2"/>
      <c r="C39" s="2"/>
      <c r="D39" s="1"/>
      <c r="E39" s="1"/>
    </row>
    <row r="40" spans="1:5" ht="16" customHeight="1" x14ac:dyDescent="0.2">
      <c r="A40" s="2"/>
      <c r="B40" s="2"/>
      <c r="C40" s="2"/>
      <c r="D40" s="1"/>
      <c r="E40" s="1"/>
    </row>
    <row r="41" spans="1:5" ht="16" customHeight="1" x14ac:dyDescent="0.2">
      <c r="A41" s="2"/>
      <c r="B41" s="2"/>
      <c r="C41" s="2"/>
      <c r="D41" s="1"/>
      <c r="E41" s="1"/>
    </row>
    <row r="42" spans="1:5" ht="16" customHeight="1" x14ac:dyDescent="0.2">
      <c r="A42" s="2"/>
      <c r="B42" s="2"/>
      <c r="C42" s="2"/>
      <c r="D42" s="1"/>
      <c r="E42" s="1"/>
    </row>
    <row r="43" spans="1:5" ht="16" customHeight="1" x14ac:dyDescent="0.2">
      <c r="A43" s="2"/>
      <c r="B43" s="2"/>
      <c r="C43" s="2"/>
      <c r="D43" s="1"/>
      <c r="E43" s="1"/>
    </row>
    <row r="44" spans="1:5" ht="16" customHeight="1" x14ac:dyDescent="0.2">
      <c r="A44" s="2"/>
      <c r="B44" s="2"/>
      <c r="C44" s="2"/>
      <c r="D44" s="1"/>
      <c r="E44" s="1"/>
    </row>
    <row r="45" spans="1:5" ht="16" customHeight="1" x14ac:dyDescent="0.2">
      <c r="A45" s="2"/>
      <c r="B45" s="2"/>
      <c r="C45" s="2"/>
    </row>
    <row r="46" spans="1:5" ht="16" customHeight="1" x14ac:dyDescent="0.2">
      <c r="A46" s="2"/>
      <c r="B46" s="2"/>
      <c r="C46" s="2"/>
    </row>
    <row r="47" spans="1:5" ht="16" customHeight="1" x14ac:dyDescent="0.2">
      <c r="A47" s="2"/>
      <c r="B47" s="2"/>
      <c r="C47" s="2"/>
    </row>
    <row r="48" spans="1:5" ht="16" customHeight="1" x14ac:dyDescent="0.2">
      <c r="A48" s="2"/>
      <c r="B48" s="2"/>
      <c r="C48" s="2"/>
    </row>
    <row r="49" spans="1:3" ht="16" customHeight="1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</sheetData>
  <mergeCells count="1">
    <mergeCell ref="A36:C55"/>
  </mergeCells>
  <pageMargins left="0.7" right="0.7" top="0.75" bottom="0.75" header="0.3" footer="0.3"/>
  <pageSetup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Location-Based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2016-04-21T05:32:17Z</dcterms:created>
  <dcterms:modified xsi:type="dcterms:W3CDTF">2016-04-30T06:09:53Z</dcterms:modified>
</cp:coreProperties>
</file>