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<sst xmlns="http://schemas.openxmlformats.org/spreadsheetml/2006/main" count="45" uniqueCount="28">
  <si>
    <t>Tile Type</t>
  </si>
  <si>
    <t>Tile X</t>
  </si>
  <si>
    <t>Tile Y</t>
  </si>
  <si>
    <t>Qty Needed</t>
  </si>
  <si>
    <t>Qty Have</t>
  </si>
  <si>
    <t>Qty to Craft</t>
  </si>
  <si>
    <t>F</t>
  </si>
  <si>
    <t>B</t>
  </si>
  <si>
    <t>C</t>
  </si>
  <si>
    <t>D</t>
  </si>
  <si>
    <t>Inside Corner</t>
  </si>
  <si>
    <t>Floor</t>
  </si>
  <si>
    <t>f</t>
  </si>
  <si>
    <t>Blocks</t>
  </si>
  <si>
    <t>b</t>
  </si>
  <si>
    <t>No wall</t>
  </si>
  <si>
    <t>Cubes</t>
  </si>
  <si>
    <t>c</t>
  </si>
  <si>
    <t>Single wall</t>
  </si>
  <si>
    <t>Doors</t>
  </si>
  <si>
    <t>d</t>
  </si>
  <si>
    <t>I-Corridor</t>
  </si>
  <si>
    <t>L-Corridor</t>
  </si>
  <si>
    <t>T-Corridor</t>
  </si>
  <si>
    <t>X-Corridor</t>
  </si>
  <si>
    <t>Room</t>
  </si>
  <si>
    <t>Wall A</t>
  </si>
  <si>
    <t>Wall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</si>
</sst>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5.71"/>
    <col customWidth="1" min="7" max="8" width="4.0"/>
    <col customWidth="1" min="9" max="9" width="3.0"/>
    <col customWidth="1" min="10" max="10" width="2.29"/>
    <col customWidth="1" min="11" max="11" width="2.86"/>
    <col customWidth="1" min="12" max="13" width="4.0"/>
    <col customWidth="1" min="14" max="14" width="3.0"/>
    <col customWidth="1" min="15" max="15" width="2.29"/>
    <col customWidth="1" min="16" max="16" width="3.29"/>
    <col customWidth="1" min="17" max="19" width="9.43"/>
    <col customWidth="1" min="20" max="20" width="2.0"/>
    <col customWidth="1" min="21" max="21" width="6.29"/>
    <col customWidth="1" min="22" max="47" width="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6</v>
      </c>
      <c r="M1" s="1" t="s">
        <v>7</v>
      </c>
      <c r="N1" s="1" t="s">
        <v>8</v>
      </c>
      <c r="O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1" t="s">
        <v>10</v>
      </c>
      <c r="B2" s="1">
        <v>2.0</v>
      </c>
      <c r="C2" s="1">
        <v>2.0</v>
      </c>
      <c r="D2" s="1">
        <v>6.0</v>
      </c>
      <c r="E2" s="1">
        <v>9.0</v>
      </c>
      <c r="F2" t="str">
        <f t="shared" ref="F2:F24" si="2">if(D2-E2&gt;0,D2-E2,0)</f>
        <v>0</v>
      </c>
      <c r="G2" s="1">
        <v>4.0</v>
      </c>
      <c r="H2" s="1">
        <v>16.0</v>
      </c>
      <c r="I2" s="1">
        <v>4.0</v>
      </c>
      <c r="J2" s="1">
        <v>0.0</v>
      </c>
      <c r="K2" s="1"/>
      <c r="L2" s="1" t="str">
        <f t="shared" ref="L2:O2" si="1">$F2*G2</f>
        <v>0</v>
      </c>
      <c r="M2" s="1" t="str">
        <f t="shared" si="1"/>
        <v>0</v>
      </c>
      <c r="N2" s="1" t="str">
        <f t="shared" si="1"/>
        <v>0</v>
      </c>
      <c r="O2" s="1" t="str">
        <f t="shared" si="1"/>
        <v>0</v>
      </c>
      <c r="P2" s="1"/>
      <c r="Q2" s="1" t="s">
        <v>11</v>
      </c>
      <c r="R2" s="1" t="str">
        <f>sum(L:L)</f>
        <v>1176</v>
      </c>
      <c r="S2" s="1"/>
      <c r="T2" s="1" t="s">
        <v>12</v>
      </c>
      <c r="U2" t="str">
        <f>COUNTIF(V:AU,T2)/4</f>
        <v>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1" t="s">
        <v>10</v>
      </c>
      <c r="B3" s="1">
        <v>5.0</v>
      </c>
      <c r="C3" s="1">
        <v>5.0</v>
      </c>
      <c r="D3" s="1">
        <v>2.0</v>
      </c>
      <c r="F3" t="str">
        <f t="shared" si="2"/>
        <v>2</v>
      </c>
      <c r="G3" s="1">
        <v>25.0</v>
      </c>
      <c r="H3" s="1">
        <v>40.0</v>
      </c>
      <c r="I3" s="1">
        <v>4.0</v>
      </c>
      <c r="J3" s="1">
        <v>0.0</v>
      </c>
      <c r="K3" s="1"/>
      <c r="L3" s="1" t="str">
        <f t="shared" ref="L3:O3" si="3">$F3*G3</f>
        <v>50</v>
      </c>
      <c r="M3" s="1" t="str">
        <f t="shared" si="3"/>
        <v>80</v>
      </c>
      <c r="N3" s="1" t="str">
        <f t="shared" si="3"/>
        <v>8</v>
      </c>
      <c r="O3" s="1" t="str">
        <f t="shared" si="3"/>
        <v>0</v>
      </c>
      <c r="P3" s="1"/>
      <c r="Q3" s="1" t="s">
        <v>13</v>
      </c>
      <c r="R3" s="1" t="str">
        <f>sum(M:M)</f>
        <v>3024</v>
      </c>
      <c r="S3" s="1"/>
      <c r="T3" s="1" t="s">
        <v>14</v>
      </c>
      <c r="U3" t="str">
        <f>COUNTIF(V:AU,T3)/2</f>
        <v>0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1" t="s">
        <v>15</v>
      </c>
      <c r="B4" s="1">
        <v>2.0</v>
      </c>
      <c r="C4" s="1">
        <v>2.0</v>
      </c>
      <c r="D4" s="1">
        <v>3.0</v>
      </c>
      <c r="E4" s="1">
        <v>32.0</v>
      </c>
      <c r="F4" t="str">
        <f t="shared" si="2"/>
        <v>0</v>
      </c>
      <c r="G4" s="1">
        <v>4.0</v>
      </c>
      <c r="H4" s="1">
        <v>0.0</v>
      </c>
      <c r="I4" s="1">
        <v>0.0</v>
      </c>
      <c r="J4" s="1">
        <v>0.0</v>
      </c>
      <c r="K4" s="1"/>
      <c r="L4" s="1" t="str">
        <f t="shared" ref="L4:O4" si="4">$F4*G4</f>
        <v>0</v>
      </c>
      <c r="M4" s="1" t="str">
        <f t="shared" si="4"/>
        <v>0</v>
      </c>
      <c r="N4" s="1" t="str">
        <f t="shared" si="4"/>
        <v>0</v>
      </c>
      <c r="O4" s="1" t="str">
        <f t="shared" si="4"/>
        <v>0</v>
      </c>
      <c r="P4" s="1"/>
      <c r="Q4" s="1" t="s">
        <v>16</v>
      </c>
      <c r="R4" s="1" t="str">
        <f>sum(N:N)</f>
        <v>344</v>
      </c>
      <c r="S4" s="1"/>
      <c r="T4" s="1" t="s">
        <v>17</v>
      </c>
      <c r="U4" t="str">
        <f>COUNTIF(V:AU,T4)</f>
        <v>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1" t="s">
        <v>18</v>
      </c>
      <c r="B5" s="1">
        <v>2.0</v>
      </c>
      <c r="C5" s="1">
        <v>2.0</v>
      </c>
      <c r="D5" s="1">
        <v>10.0</v>
      </c>
      <c r="E5" s="1">
        <v>10.0</v>
      </c>
      <c r="F5" t="str">
        <f t="shared" si="2"/>
        <v>0</v>
      </c>
      <c r="G5" s="1">
        <v>4.0</v>
      </c>
      <c r="H5" s="1">
        <v>6.0</v>
      </c>
      <c r="I5" s="1">
        <v>4.0</v>
      </c>
      <c r="J5" s="1">
        <v>0.0</v>
      </c>
      <c r="K5" s="1"/>
      <c r="L5" s="1" t="str">
        <f t="shared" ref="L5:O5" si="5">$F5*G5</f>
        <v>0</v>
      </c>
      <c r="M5" s="1" t="str">
        <f t="shared" si="5"/>
        <v>0</v>
      </c>
      <c r="N5" s="1" t="str">
        <f t="shared" si="5"/>
        <v>0</v>
      </c>
      <c r="O5" s="1" t="str">
        <f t="shared" si="5"/>
        <v>0</v>
      </c>
      <c r="P5" s="1"/>
      <c r="Q5" s="1" t="s">
        <v>19</v>
      </c>
      <c r="R5" s="1" t="str">
        <f>sum(O:O)</f>
        <v>25</v>
      </c>
      <c r="S5" s="1"/>
      <c r="T5" s="1" t="s">
        <v>20</v>
      </c>
      <c r="U5" t="str">
        <f>COUNTIF(V:AU,T5)/COUNTIF(V:AU,T5)</f>
        <v>#DIV/0!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>
      <c r="A6" s="1" t="s">
        <v>18</v>
      </c>
      <c r="B6" s="1">
        <v>8.0</v>
      </c>
      <c r="C6" s="1">
        <v>2.0</v>
      </c>
      <c r="D6" s="1">
        <v>2.0</v>
      </c>
      <c r="F6" t="str">
        <f t="shared" si="2"/>
        <v>2</v>
      </c>
      <c r="G6" s="1">
        <v>16.0</v>
      </c>
      <c r="H6" s="1">
        <v>30.0</v>
      </c>
      <c r="I6" s="1">
        <v>4.0</v>
      </c>
      <c r="J6" s="1">
        <v>0.0</v>
      </c>
      <c r="L6" s="1" t="str">
        <f t="shared" ref="L6:O6" si="6">$F6*G6</f>
        <v>32</v>
      </c>
      <c r="M6" s="1" t="str">
        <f t="shared" si="6"/>
        <v>60</v>
      </c>
      <c r="N6" s="1" t="str">
        <f t="shared" si="6"/>
        <v>8</v>
      </c>
      <c r="O6" s="1" t="str">
        <f t="shared" si="6"/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>
      <c r="A7" s="1" t="s">
        <v>18</v>
      </c>
      <c r="B7" s="1">
        <v>5.0</v>
      </c>
      <c r="C7" s="1">
        <v>2.0</v>
      </c>
      <c r="D7" s="1">
        <v>2.0</v>
      </c>
      <c r="F7" t="str">
        <f t="shared" si="2"/>
        <v>2</v>
      </c>
      <c r="G7" s="1">
        <v>10.0</v>
      </c>
      <c r="H7" s="1">
        <v>18.0</v>
      </c>
      <c r="I7" s="1">
        <v>4.0</v>
      </c>
      <c r="J7" s="1">
        <v>0.0</v>
      </c>
      <c r="L7" s="1" t="str">
        <f t="shared" ref="L7:O7" si="7">$F7*G7</f>
        <v>20</v>
      </c>
      <c r="M7" s="1" t="str">
        <f t="shared" si="7"/>
        <v>36</v>
      </c>
      <c r="N7" s="1" t="str">
        <f t="shared" si="7"/>
        <v>8</v>
      </c>
      <c r="O7" s="1" t="str">
        <f t="shared" si="7"/>
        <v>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1" t="s">
        <v>18</v>
      </c>
      <c r="B8" s="1">
        <v>10.0</v>
      </c>
      <c r="C8" s="1">
        <v>2.0</v>
      </c>
      <c r="D8" s="1">
        <v>1.0</v>
      </c>
      <c r="F8" t="str">
        <f t="shared" si="2"/>
        <v>1</v>
      </c>
      <c r="G8" s="1">
        <v>20.0</v>
      </c>
      <c r="H8" s="1">
        <v>38.0</v>
      </c>
      <c r="I8" s="1">
        <v>4.0</v>
      </c>
      <c r="J8" s="1">
        <v>0.0</v>
      </c>
      <c r="L8" s="1" t="str">
        <f t="shared" ref="L8:O8" si="8">$F8*G8</f>
        <v>20</v>
      </c>
      <c r="M8" s="1" t="str">
        <f t="shared" si="8"/>
        <v>38</v>
      </c>
      <c r="N8" s="1" t="str">
        <f t="shared" si="8"/>
        <v>4</v>
      </c>
      <c r="O8" s="1" t="str">
        <f t="shared" si="8"/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>
      <c r="A9" s="1" t="s">
        <v>21</v>
      </c>
      <c r="B9" s="1">
        <v>2.0</v>
      </c>
      <c r="C9" s="1">
        <v>2.0</v>
      </c>
      <c r="D9" s="1">
        <v>4.0</v>
      </c>
      <c r="F9" t="str">
        <f t="shared" si="2"/>
        <v>4</v>
      </c>
      <c r="G9" s="1">
        <v>4.0</v>
      </c>
      <c r="H9" s="1">
        <v>12.0</v>
      </c>
      <c r="I9" s="1">
        <v>8.0</v>
      </c>
      <c r="J9" s="1">
        <v>0.0</v>
      </c>
      <c r="L9" s="1" t="str">
        <f t="shared" ref="L9:O9" si="9">$F9*G9</f>
        <v>16</v>
      </c>
      <c r="M9" s="1" t="str">
        <f t="shared" si="9"/>
        <v>48</v>
      </c>
      <c r="N9" s="1" t="str">
        <f t="shared" si="9"/>
        <v>32</v>
      </c>
      <c r="O9" s="1" t="str">
        <f t="shared" si="9"/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>
      <c r="A10" s="1" t="s">
        <v>21</v>
      </c>
      <c r="B10" s="1">
        <v>5.0</v>
      </c>
      <c r="C10" s="1">
        <v>2.0</v>
      </c>
      <c r="D10" s="1">
        <v>5.0</v>
      </c>
      <c r="F10" t="str">
        <f t="shared" si="2"/>
        <v>5</v>
      </c>
      <c r="G10" s="1">
        <v>10.0</v>
      </c>
      <c r="H10" s="1">
        <v>36.0</v>
      </c>
      <c r="I10" s="1">
        <v>8.0</v>
      </c>
      <c r="J10" s="1">
        <v>0.0</v>
      </c>
      <c r="L10" s="1" t="str">
        <f t="shared" ref="L10:O10" si="10">$F10*G10</f>
        <v>50</v>
      </c>
      <c r="M10" s="1" t="str">
        <f t="shared" si="10"/>
        <v>180</v>
      </c>
      <c r="N10" s="1" t="str">
        <f t="shared" si="10"/>
        <v>40</v>
      </c>
      <c r="O10" s="1" t="str">
        <f t="shared" si="10"/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>
      <c r="A11" s="1" t="s">
        <v>21</v>
      </c>
      <c r="B11" s="1">
        <v>8.0</v>
      </c>
      <c r="C11" s="1">
        <v>2.0</v>
      </c>
      <c r="D11" s="1">
        <v>6.0</v>
      </c>
      <c r="F11" t="str">
        <f t="shared" si="2"/>
        <v>6</v>
      </c>
      <c r="G11" s="1">
        <v>16.0</v>
      </c>
      <c r="H11" s="1">
        <v>60.0</v>
      </c>
      <c r="I11" s="1">
        <v>8.0</v>
      </c>
      <c r="J11" s="1">
        <v>0.0</v>
      </c>
      <c r="L11" s="1" t="str">
        <f t="shared" ref="L11:O11" si="11">$F11*G11</f>
        <v>96</v>
      </c>
      <c r="M11" s="1" t="str">
        <f t="shared" si="11"/>
        <v>360</v>
      </c>
      <c r="N11" s="1" t="str">
        <f t="shared" si="11"/>
        <v>48</v>
      </c>
      <c r="O11" s="1" t="str">
        <f t="shared" si="11"/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>
      <c r="A12" s="1" t="s">
        <v>21</v>
      </c>
      <c r="B12" s="1">
        <v>12.0</v>
      </c>
      <c r="C12" s="1">
        <v>2.0</v>
      </c>
      <c r="D12" s="1">
        <v>1.0</v>
      </c>
      <c r="F12" t="str">
        <f t="shared" si="2"/>
        <v>1</v>
      </c>
      <c r="G12" s="1">
        <v>24.0</v>
      </c>
      <c r="H12" s="1">
        <v>92.0</v>
      </c>
      <c r="I12" s="1">
        <v>8.0</v>
      </c>
      <c r="J12" s="1">
        <v>0.0</v>
      </c>
      <c r="L12" s="1" t="str">
        <f t="shared" ref="L12:O12" si="12">$F12*G12</f>
        <v>24</v>
      </c>
      <c r="M12" s="1" t="str">
        <f t="shared" si="12"/>
        <v>92</v>
      </c>
      <c r="N12" s="1" t="str">
        <f t="shared" si="12"/>
        <v>8</v>
      </c>
      <c r="O12" s="1" t="str">
        <f t="shared" si="12"/>
        <v>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>
      <c r="A13" s="1" t="s">
        <v>21</v>
      </c>
      <c r="B13" s="1">
        <v>10.0</v>
      </c>
      <c r="C13" s="1">
        <v>2.0</v>
      </c>
      <c r="D13" s="1">
        <v>2.0</v>
      </c>
      <c r="F13" t="str">
        <f t="shared" si="2"/>
        <v>2</v>
      </c>
      <c r="G13" s="1">
        <v>20.0</v>
      </c>
      <c r="H13" s="1">
        <v>76.0</v>
      </c>
      <c r="I13" s="1">
        <v>8.0</v>
      </c>
      <c r="J13" s="1">
        <v>0.0</v>
      </c>
      <c r="L13" s="1" t="str">
        <f t="shared" ref="L13:O13" si="13">$F13*G13</f>
        <v>40</v>
      </c>
      <c r="M13" s="1" t="str">
        <f t="shared" si="13"/>
        <v>152</v>
      </c>
      <c r="N13" s="1" t="str">
        <f t="shared" si="13"/>
        <v>16</v>
      </c>
      <c r="O13" s="1" t="str">
        <f t="shared" si="13"/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1" t="s">
        <v>22</v>
      </c>
      <c r="B14" s="1">
        <v>4.0</v>
      </c>
      <c r="C14" s="1">
        <v>4.0</v>
      </c>
      <c r="D14" s="1">
        <v>7.0</v>
      </c>
      <c r="F14" t="str">
        <f t="shared" si="2"/>
        <v>7</v>
      </c>
      <c r="G14" s="1">
        <v>12.0</v>
      </c>
      <c r="H14" s="1">
        <v>44.0</v>
      </c>
      <c r="I14" s="1">
        <v>8.0</v>
      </c>
      <c r="J14" s="1">
        <v>0.0</v>
      </c>
      <c r="L14" s="1" t="str">
        <f t="shared" ref="L14:O14" si="14">$F14*G14</f>
        <v>84</v>
      </c>
      <c r="M14" s="1" t="str">
        <f t="shared" si="14"/>
        <v>308</v>
      </c>
      <c r="N14" s="1" t="str">
        <f t="shared" si="14"/>
        <v>56</v>
      </c>
      <c r="O14" s="1" t="str">
        <f t="shared" si="14"/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1" t="s">
        <v>23</v>
      </c>
      <c r="B15" s="1">
        <v>6.0</v>
      </c>
      <c r="C15" s="1">
        <v>4.0</v>
      </c>
      <c r="D15" s="1">
        <v>2.0</v>
      </c>
      <c r="F15" t="str">
        <f t="shared" si="2"/>
        <v>2</v>
      </c>
      <c r="G15" s="1">
        <v>16.0</v>
      </c>
      <c r="H15" s="1">
        <v>48.0</v>
      </c>
      <c r="I15" s="1">
        <v>8.0</v>
      </c>
      <c r="J15" s="1">
        <v>0.0</v>
      </c>
      <c r="L15" s="1" t="str">
        <f t="shared" ref="L15:O15" si="15">$F15*G15</f>
        <v>32</v>
      </c>
      <c r="M15" s="1" t="str">
        <f t="shared" si="15"/>
        <v>96</v>
      </c>
      <c r="N15" s="1" t="str">
        <f t="shared" si="15"/>
        <v>16</v>
      </c>
      <c r="O15" s="1" t="str">
        <f t="shared" si="15"/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1" t="s">
        <v>24</v>
      </c>
      <c r="B16" s="1">
        <v>6.0</v>
      </c>
      <c r="C16" s="1">
        <v>6.0</v>
      </c>
      <c r="D16" s="1">
        <v>1.0</v>
      </c>
      <c r="F16" t="str">
        <f t="shared" si="2"/>
        <v>1</v>
      </c>
      <c r="G16" s="1">
        <v>20.0</v>
      </c>
      <c r="H16" s="1">
        <v>48.0</v>
      </c>
      <c r="I16" s="1">
        <v>16.0</v>
      </c>
      <c r="J16" s="1">
        <v>0.0</v>
      </c>
      <c r="L16" s="1" t="str">
        <f t="shared" ref="L16:O16" si="16">$F16*G16</f>
        <v>20</v>
      </c>
      <c r="M16" s="1" t="str">
        <f t="shared" si="16"/>
        <v>48</v>
      </c>
      <c r="N16" s="1" t="str">
        <f t="shared" si="16"/>
        <v>16</v>
      </c>
      <c r="O16" s="1" t="str">
        <f t="shared" si="16"/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1" t="s">
        <v>25</v>
      </c>
      <c r="B17" s="1">
        <v>4.0</v>
      </c>
      <c r="C17" s="1">
        <v>4.0</v>
      </c>
      <c r="D17" s="1">
        <v>6.0</v>
      </c>
      <c r="F17" t="str">
        <f t="shared" si="2"/>
        <v>6</v>
      </c>
      <c r="G17" s="1">
        <v>16.0</v>
      </c>
      <c r="H17" s="1">
        <v>62.0</v>
      </c>
      <c r="I17" s="1">
        <v>4.0</v>
      </c>
      <c r="J17" s="1">
        <v>1.0</v>
      </c>
      <c r="L17" s="1" t="str">
        <f t="shared" ref="L17:O17" si="17">$F17*G17</f>
        <v>96</v>
      </c>
      <c r="M17" s="1" t="str">
        <f t="shared" si="17"/>
        <v>372</v>
      </c>
      <c r="N17" s="1" t="str">
        <f t="shared" si="17"/>
        <v>24</v>
      </c>
      <c r="O17" s="1" t="str">
        <f t="shared" si="17"/>
        <v>6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1" t="s">
        <v>25</v>
      </c>
      <c r="B18" s="1">
        <v>6.0</v>
      </c>
      <c r="C18" s="1">
        <v>4.0</v>
      </c>
      <c r="D18" s="1">
        <v>4.0</v>
      </c>
      <c r="F18" t="str">
        <f t="shared" si="2"/>
        <v>4</v>
      </c>
      <c r="G18" s="1">
        <v>24.0</v>
      </c>
      <c r="H18" s="1">
        <v>78.0</v>
      </c>
      <c r="I18" s="1">
        <v>4.0</v>
      </c>
      <c r="J18" s="1">
        <v>1.0</v>
      </c>
      <c r="L18" s="1" t="str">
        <f t="shared" ref="L18:O18" si="18">$F18*G18</f>
        <v>96</v>
      </c>
      <c r="M18" s="1" t="str">
        <f t="shared" si="18"/>
        <v>312</v>
      </c>
      <c r="N18" s="1" t="str">
        <f t="shared" si="18"/>
        <v>16</v>
      </c>
      <c r="O18" s="1" t="str">
        <f t="shared" si="18"/>
        <v>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1" t="s">
        <v>25</v>
      </c>
      <c r="B19" s="1">
        <v>7.0</v>
      </c>
      <c r="C19" s="1">
        <v>7.0</v>
      </c>
      <c r="D19" s="1">
        <v>4.0</v>
      </c>
      <c r="F19" t="str">
        <f t="shared" si="2"/>
        <v>4</v>
      </c>
      <c r="G19" s="1">
        <v>49.0</v>
      </c>
      <c r="H19" s="1">
        <v>102.0</v>
      </c>
      <c r="I19" s="1">
        <v>4.0</v>
      </c>
      <c r="J19" s="1">
        <v>2.0</v>
      </c>
      <c r="L19" s="1" t="str">
        <f t="shared" ref="L19:O19" si="19">$F19*G19</f>
        <v>196</v>
      </c>
      <c r="M19" s="1" t="str">
        <f t="shared" si="19"/>
        <v>408</v>
      </c>
      <c r="N19" s="1" t="str">
        <f t="shared" si="19"/>
        <v>16</v>
      </c>
      <c r="O19" s="1" t="str">
        <f t="shared" si="19"/>
        <v>8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1" t="s">
        <v>25</v>
      </c>
      <c r="B20" s="1">
        <v>10.0</v>
      </c>
      <c r="C20" s="1">
        <v>6.0</v>
      </c>
      <c r="D20" s="1">
        <v>1.0</v>
      </c>
      <c r="F20" t="str">
        <f t="shared" si="2"/>
        <v>1</v>
      </c>
      <c r="G20" s="1">
        <v>60.0</v>
      </c>
      <c r="H20" s="1">
        <v>116.0</v>
      </c>
      <c r="I20" s="1">
        <v>8.0</v>
      </c>
      <c r="J20" s="1">
        <v>2.0</v>
      </c>
      <c r="L20" s="1" t="str">
        <f t="shared" ref="L20:O20" si="20">$F20*G20</f>
        <v>60</v>
      </c>
      <c r="M20" s="1" t="str">
        <f t="shared" si="20"/>
        <v>116</v>
      </c>
      <c r="N20" s="1" t="str">
        <f t="shared" si="20"/>
        <v>8</v>
      </c>
      <c r="O20" s="1" t="str">
        <f t="shared" si="20"/>
        <v>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>
      <c r="A21" s="1" t="s">
        <v>25</v>
      </c>
      <c r="B21" s="1">
        <v>10.0</v>
      </c>
      <c r="C21" s="1">
        <v>10.0</v>
      </c>
      <c r="D21" s="1">
        <v>1.0</v>
      </c>
      <c r="F21" t="str">
        <f t="shared" si="2"/>
        <v>1</v>
      </c>
      <c r="G21" s="1">
        <v>100.0</v>
      </c>
      <c r="H21" s="1">
        <v>148.0</v>
      </c>
      <c r="I21" s="1">
        <v>8.0</v>
      </c>
      <c r="J21" s="1">
        <v>2.0</v>
      </c>
      <c r="L21" s="1" t="str">
        <f t="shared" ref="L21:O21" si="21">$F21*G21</f>
        <v>100</v>
      </c>
      <c r="M21" s="1" t="str">
        <f t="shared" si="21"/>
        <v>148</v>
      </c>
      <c r="N21" s="1" t="str">
        <f t="shared" si="21"/>
        <v>8</v>
      </c>
      <c r="O21" s="1" t="str">
        <f t="shared" si="21"/>
        <v>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>
      <c r="A22" s="1" t="s">
        <v>25</v>
      </c>
      <c r="B22" s="1">
        <v>12.0</v>
      </c>
      <c r="C22" s="1">
        <v>12.0</v>
      </c>
      <c r="D22" s="1">
        <v>1.0</v>
      </c>
      <c r="F22" t="str">
        <f t="shared" si="2"/>
        <v>1</v>
      </c>
      <c r="G22" s="1">
        <v>144.0</v>
      </c>
      <c r="H22" s="1">
        <v>170.0</v>
      </c>
      <c r="I22" s="1">
        <v>12.0</v>
      </c>
      <c r="J22" s="1">
        <v>3.0</v>
      </c>
      <c r="L22" s="1" t="str">
        <f t="shared" ref="L22:O22" si="22">$F22*G22</f>
        <v>144</v>
      </c>
      <c r="M22" s="1" t="str">
        <f t="shared" si="22"/>
        <v>170</v>
      </c>
      <c r="N22" s="1" t="str">
        <f t="shared" si="22"/>
        <v>12</v>
      </c>
      <c r="O22" s="1" t="str">
        <f t="shared" si="22"/>
        <v>3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>
      <c r="A23" s="1" t="s">
        <v>26</v>
      </c>
      <c r="B23" s="1">
        <v>2.0</v>
      </c>
      <c r="C23" s="1">
        <v>0.0</v>
      </c>
      <c r="D23" s="1">
        <v>3.0</v>
      </c>
      <c r="E23" s="1">
        <v>3.0</v>
      </c>
      <c r="F23" t="str">
        <f t="shared" si="2"/>
        <v>0</v>
      </c>
      <c r="G23" s="1">
        <v>0.0</v>
      </c>
      <c r="H23" s="1">
        <v>0.0</v>
      </c>
      <c r="I23" s="1">
        <v>0.0</v>
      </c>
      <c r="L23" s="1" t="str">
        <f t="shared" ref="L23:O23" si="23">$F23*G23</f>
        <v>0</v>
      </c>
      <c r="M23" s="1" t="str">
        <f t="shared" si="23"/>
        <v>0</v>
      </c>
      <c r="N23" s="1" t="str">
        <f t="shared" si="23"/>
        <v>0</v>
      </c>
      <c r="O23" s="1" t="str">
        <f t="shared" si="23"/>
        <v>0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>
      <c r="A24" s="1" t="s">
        <v>27</v>
      </c>
      <c r="B24" s="1">
        <v>2.0</v>
      </c>
      <c r="C24" s="1">
        <v>0.0</v>
      </c>
      <c r="D24" s="1">
        <v>3.0</v>
      </c>
      <c r="E24" s="1">
        <v>3.0</v>
      </c>
      <c r="F24" t="str">
        <f t="shared" si="2"/>
        <v>0</v>
      </c>
      <c r="G24" s="1">
        <v>0.0</v>
      </c>
      <c r="H24" s="1">
        <v>0.0</v>
      </c>
      <c r="I24" s="1">
        <v>0.0</v>
      </c>
      <c r="L24" s="1" t="str">
        <f t="shared" ref="L24:O24" si="24">$F24*G24</f>
        <v>0</v>
      </c>
      <c r="M24" s="1" t="str">
        <f t="shared" si="24"/>
        <v>0</v>
      </c>
      <c r="N24" s="1" t="str">
        <f t="shared" si="24"/>
        <v>0</v>
      </c>
      <c r="O24" s="1" t="str">
        <f t="shared" si="24"/>
        <v>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</sheetData>
  <drawing r:id="rId1"/>
</worksheet>
</file>