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ric1\Google Drive\UBC\5th Year\BMEG 400E\Final_Project\"/>
    </mc:Choice>
  </mc:AlternateContent>
  <xr:revisionPtr revIDLastSave="0" documentId="8_{2B469213-F05D-416C-9EDE-0C54A186A032}" xr6:coauthVersionLast="47" xr6:coauthVersionMax="47" xr10:uidLastSave="{00000000-0000-0000-0000-000000000000}"/>
  <bookViews>
    <workbookView xWindow="2166" yWindow="2166" windowWidth="17280" windowHeight="8994" tabRatio="500" xr2:uid="{00000000-000D-0000-FFFF-FFFF00000000}"/>
  </bookViews>
  <sheets>
    <sheet name="mutations " sheetId="1" r:id="rId1"/>
    <sheet name="corrections" sheetId="3"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46" i="1" l="1"/>
  <c r="F46" i="1"/>
  <c r="G46" i="1"/>
  <c r="C47" i="1"/>
  <c r="F47" i="1"/>
  <c r="G47" i="1"/>
</calcChain>
</file>

<file path=xl/sharedStrings.xml><?xml version="1.0" encoding="utf-8"?>
<sst xmlns="http://schemas.openxmlformats.org/spreadsheetml/2006/main" count="789" uniqueCount="339">
  <si>
    <t>position</t>
  </si>
  <si>
    <t>mutation</t>
  </si>
  <si>
    <t>55D18R1</t>
  </si>
  <si>
    <t>55D18R2</t>
  </si>
  <si>
    <t>55D18R3</t>
  </si>
  <si>
    <t>55D18R4</t>
  </si>
  <si>
    <t>55D18R5</t>
  </si>
  <si>
    <t>CD18R1</t>
  </si>
  <si>
    <t>CD18R2</t>
  </si>
  <si>
    <t>CD18R3</t>
  </si>
  <si>
    <t>CD18R4</t>
  </si>
  <si>
    <t>CD18R5</t>
  </si>
  <si>
    <t>55CD18R1</t>
  </si>
  <si>
    <t>55CD18R2</t>
  </si>
  <si>
    <t>55CD18R3</t>
  </si>
  <si>
    <t>55CD18R4</t>
  </si>
  <si>
    <t>55CD18R5</t>
  </si>
  <si>
    <t>annotation</t>
  </si>
  <si>
    <t>gene</t>
  </si>
  <si>
    <t>description</t>
  </si>
  <si>
    <t>A→G</t>
  </si>
  <si>
    <t xml:space="preserve">W118R (TGG→CGG) </t>
  </si>
  <si>
    <t>motB.1 ←</t>
  </si>
  <si>
    <t>MotB.1 hypothetical protein</t>
  </si>
  <si>
    <t>S22P (TCG→CCG) </t>
  </si>
  <si>
    <r>
      <t>motB.1</t>
    </r>
    <r>
      <rPr>
        <sz val="12"/>
        <color theme="1"/>
        <rFont val="Calibri"/>
        <family val="2"/>
        <scheme val="minor"/>
      </rPr>
      <t> ←</t>
    </r>
  </si>
  <si>
    <t>C→T</t>
  </si>
  <si>
    <t xml:space="preserve">M93I (ATG→ATA) </t>
  </si>
  <si>
    <t>modA.3 ←</t>
  </si>
  <si>
    <t>ModA.3 hypothetical protein</t>
  </si>
  <si>
    <t>intergenic (‑80/+19)</t>
  </si>
  <si>
    <r>
      <t>mrh.2</t>
    </r>
    <r>
      <rPr>
        <sz val="12"/>
        <color theme="1"/>
        <rFont val="Calibri"/>
        <family val="2"/>
        <scheme val="minor"/>
      </rPr>
      <t> ← / ← </t>
    </r>
    <r>
      <rPr>
        <i/>
        <sz val="12"/>
        <color theme="1"/>
        <rFont val="Calibri"/>
        <family val="2"/>
        <scheme val="minor"/>
      </rPr>
      <t>soc</t>
    </r>
  </si>
  <si>
    <t>Mrh.2 hypothetical protein/Soc small outer capsid protein</t>
  </si>
  <si>
    <t>G→T</t>
  </si>
  <si>
    <t>intergenic (‑81/+18)</t>
  </si>
  <si>
    <t>A→C</t>
  </si>
  <si>
    <t>intergenic (‑82/+17)</t>
  </si>
  <si>
    <t>intergenic (‑83/+16)</t>
  </si>
  <si>
    <t>intergenic (‑93/+6)</t>
  </si>
  <si>
    <t>A→T</t>
  </si>
  <si>
    <t>intergenic (‑94/+5)</t>
  </si>
  <si>
    <t>intergenic (‑95/+4)</t>
  </si>
  <si>
    <t>T→C</t>
  </si>
  <si>
    <t>intergenic (‑97/+2)</t>
  </si>
  <si>
    <t>+T</t>
  </si>
  <si>
    <t>coding (242/243 nt)</t>
  </si>
  <si>
    <r>
      <t>soc</t>
    </r>
    <r>
      <rPr>
        <sz val="12"/>
        <color theme="1"/>
        <rFont val="Calibri"/>
        <family val="2"/>
        <scheme val="minor"/>
      </rPr>
      <t> ←</t>
    </r>
  </si>
  <si>
    <t>Soc small outer capsid protein</t>
  </si>
  <si>
    <t>Δ2 bp</t>
  </si>
  <si>
    <t>coding (241-240/243 nt)</t>
  </si>
  <si>
    <t>C→A</t>
  </si>
  <si>
    <t>G80I (GGT→ATT) ‡</t>
  </si>
  <si>
    <t>+C</t>
  </si>
  <si>
    <t>coding (238/243 nt)</t>
  </si>
  <si>
    <t>soc ←</t>
  </si>
  <si>
    <t>T79T (ACT→ACC) </t>
  </si>
  <si>
    <t>coding (234/243 nt)</t>
  </si>
  <si>
    <t>M284I (ATG→ATA) </t>
  </si>
  <si>
    <r>
      <t>44</t>
    </r>
    <r>
      <rPr>
        <sz val="12"/>
        <color theme="1"/>
        <rFont val="Calibri"/>
        <family val="2"/>
        <scheme val="minor"/>
      </rPr>
      <t> ←</t>
    </r>
  </si>
  <si>
    <t>clamp loader, small subunit</t>
  </si>
  <si>
    <t>Δ9 bp</t>
  </si>
  <si>
    <t>coding (23-15/795 nt)</t>
  </si>
  <si>
    <r>
      <t>mobB</t>
    </r>
    <r>
      <rPr>
        <sz val="12"/>
        <color theme="1"/>
        <rFont val="Calibri"/>
        <family val="2"/>
        <scheme val="minor"/>
      </rPr>
      <t> ←</t>
    </r>
  </si>
  <si>
    <t>MobB homing endonuclease</t>
  </si>
  <si>
    <t>A3T (GCA→ACA) </t>
  </si>
  <si>
    <r>
      <t>a‑gt.2</t>
    </r>
    <r>
      <rPr>
        <sz val="12"/>
        <color theme="1"/>
        <rFont val="Calibri"/>
        <family val="2"/>
        <scheme val="minor"/>
      </rPr>
      <t> ←</t>
    </r>
  </si>
  <si>
    <t>a‑gt.2 hypothetical protein</t>
  </si>
  <si>
    <t>K34R (AAA→AGA) </t>
  </si>
  <si>
    <r>
      <t>55.2</t>
    </r>
    <r>
      <rPr>
        <sz val="12"/>
        <color theme="1"/>
        <rFont val="Calibri"/>
        <family val="2"/>
        <scheme val="minor"/>
      </rPr>
      <t> ←</t>
    </r>
  </si>
  <si>
    <t>gp55.2 hypothetical protein</t>
  </si>
  <si>
    <t>T→G</t>
  </si>
  <si>
    <t>D33A (GAT→GCT) </t>
  </si>
  <si>
    <t>N218N (AAT→AAC) </t>
  </si>
  <si>
    <r>
      <t>I‑TevII</t>
    </r>
    <r>
      <rPr>
        <sz val="12"/>
        <color theme="1"/>
        <rFont val="Calibri"/>
        <family val="2"/>
        <scheme val="minor"/>
      </rPr>
      <t> ←</t>
    </r>
  </si>
  <si>
    <t>I‑TevII homing endonuclease</t>
  </si>
  <si>
    <t>T→A</t>
  </si>
  <si>
    <t>H131F (CAT→TTT) ‡</t>
  </si>
  <si>
    <t>G→A</t>
  </si>
  <si>
    <t>K130C (AAA→TGT) </t>
  </si>
  <si>
    <t xml:space="preserve">A14E (GCA→GAA) </t>
  </si>
  <si>
    <t>nrdC.1 ←</t>
  </si>
  <si>
    <t>NrdC.1 conserved hypothetical protein</t>
  </si>
  <si>
    <t>D18G (GAC→GGC) </t>
  </si>
  <si>
    <r>
      <t>49.3</t>
    </r>
    <r>
      <rPr>
        <sz val="12"/>
        <color theme="1"/>
        <rFont val="Calibri"/>
        <family val="2"/>
        <scheme val="minor"/>
      </rPr>
      <t> ←</t>
    </r>
  </si>
  <si>
    <t>gp49.3 hypothetical protein</t>
  </si>
  <si>
    <t>*71L (TGA→TTA) </t>
  </si>
  <si>
    <r>
      <t>rI.1</t>
    </r>
    <r>
      <rPr>
        <sz val="12"/>
        <color theme="1"/>
        <rFont val="Calibri"/>
        <family val="2"/>
        <scheme val="minor"/>
      </rPr>
      <t> ←</t>
    </r>
  </si>
  <si>
    <t>rI.1 conserved hypothetical protein</t>
  </si>
  <si>
    <t xml:space="preserve">I2I (ATT→ATA) </t>
  </si>
  <si>
    <t>trna.2 ←</t>
  </si>
  <si>
    <t>Trna.2 conserved hypothetical protein</t>
  </si>
  <si>
    <t>G→C</t>
  </si>
  <si>
    <t xml:space="preserve">P13A (CCG→GCG) </t>
  </si>
  <si>
    <t>ipI ←</t>
  </si>
  <si>
    <t>IpI internal head protein</t>
  </si>
  <si>
    <t>A24V (GCG→GTG) </t>
  </si>
  <si>
    <r>
      <t>57B</t>
    </r>
    <r>
      <rPr>
        <sz val="12"/>
        <color theme="1"/>
        <rFont val="Calibri"/>
        <family val="2"/>
        <scheme val="minor"/>
      </rPr>
      <t> ←</t>
    </r>
  </si>
  <si>
    <t>hypothetical protein</t>
  </si>
  <si>
    <t xml:space="preserve">D216D (GAT→GAC) </t>
  </si>
  <si>
    <t>1 ←</t>
  </si>
  <si>
    <t>deoxynucleoside monophosphate kinase</t>
  </si>
  <si>
    <t xml:space="preserve">A112E (GCA→GAA) </t>
  </si>
  <si>
    <t>2 ←</t>
  </si>
  <si>
    <t>DNA end protector protein</t>
  </si>
  <si>
    <t xml:space="preserve">P76L (CCA→CTA) </t>
  </si>
  <si>
    <t>5 →</t>
  </si>
  <si>
    <t>baseplate hub subunit and tail lysozyme</t>
  </si>
  <si>
    <t>R127H (CGC→CAC) </t>
  </si>
  <si>
    <r>
      <t>6</t>
    </r>
    <r>
      <rPr>
        <sz val="12"/>
        <color theme="1"/>
        <rFont val="Calibri"/>
        <family val="2"/>
        <scheme val="minor"/>
      </rPr>
      <t> →</t>
    </r>
  </si>
  <si>
    <t>baseplate wedge subunit</t>
  </si>
  <si>
    <t xml:space="preserve">Y143H (TAT→CAT) </t>
  </si>
  <si>
    <t>6 →</t>
  </si>
  <si>
    <t xml:space="preserve">A168V (GCC→GTC) </t>
  </si>
  <si>
    <t>D279G (GAC→GGC) </t>
  </si>
  <si>
    <t>F491S (TTC→TCC) </t>
  </si>
  <si>
    <t xml:space="preserve">P495T (CCT→ACT) </t>
  </si>
  <si>
    <t>K34N (AAA→AAT)</t>
  </si>
  <si>
    <r>
      <t>7</t>
    </r>
    <r>
      <rPr>
        <sz val="12"/>
        <color theme="1"/>
        <rFont val="Calibri"/>
        <family val="2"/>
        <scheme val="minor"/>
      </rPr>
      <t> →</t>
    </r>
  </si>
  <si>
    <t>I35L (ATA→TTA)</t>
  </si>
  <si>
    <t>P74Q (CCA→CAA) </t>
  </si>
  <si>
    <t xml:space="preserve">M116I (ATG→ATA) </t>
  </si>
  <si>
    <t>7 →</t>
  </si>
  <si>
    <t>N148I (AAT→ATT) </t>
  </si>
  <si>
    <t>D283Y (GAC→TAC) </t>
  </si>
  <si>
    <t xml:space="preserve">Y581C (TAC→TGC) </t>
  </si>
  <si>
    <t>C→G</t>
  </si>
  <si>
    <t xml:space="preserve">S596C (TCT→TGT) </t>
  </si>
  <si>
    <t xml:space="preserve">I713T (ATT→ACT) </t>
  </si>
  <si>
    <t xml:space="preserve">M898L (ATG→TTG) </t>
  </si>
  <si>
    <t xml:space="preserve">A126G (GCT→GGT) </t>
  </si>
  <si>
    <t>8 →</t>
  </si>
  <si>
    <t>P259T (CCT→ACT) </t>
  </si>
  <si>
    <r>
      <t>8</t>
    </r>
    <r>
      <rPr>
        <sz val="12"/>
        <color theme="1"/>
        <rFont val="Calibri"/>
        <family val="2"/>
        <scheme val="minor"/>
      </rPr>
      <t> →</t>
    </r>
  </si>
  <si>
    <t>A321E (GCA→GAA) </t>
  </si>
  <si>
    <t xml:space="preserve">G16S (GGT→AGT) </t>
  </si>
  <si>
    <t>9 →</t>
  </si>
  <si>
    <t>baseplate wedge tail fiber connector</t>
  </si>
  <si>
    <t>G211R (GGA→AGA) </t>
  </si>
  <si>
    <r>
      <t>9</t>
    </r>
    <r>
      <rPr>
        <sz val="12"/>
        <color theme="1"/>
        <rFont val="Calibri"/>
        <family val="2"/>
        <scheme val="minor"/>
      </rPr>
      <t> →</t>
    </r>
  </si>
  <si>
    <t>Δ12 bp</t>
  </si>
  <si>
    <t>coding (1613‑1624/1809 nt)</t>
  </si>
  <si>
    <t>10 →</t>
  </si>
  <si>
    <t>baseplate wedge subunit and tail pin</t>
  </si>
  <si>
    <t>T23T (ACG→ACT) </t>
  </si>
  <si>
    <r>
      <t>12</t>
    </r>
    <r>
      <rPr>
        <sz val="12"/>
        <color theme="1"/>
        <rFont val="Calibri"/>
        <family val="2"/>
        <scheme val="minor"/>
      </rPr>
      <t> →</t>
    </r>
  </si>
  <si>
    <t>gp12 Short tail fibers</t>
  </si>
  <si>
    <t xml:space="preserve">G247G (GGC→GGA) </t>
  </si>
  <si>
    <t>12 →</t>
  </si>
  <si>
    <t>A269A (GCC→GCT) </t>
  </si>
  <si>
    <t>V207E (GTA→GAA) </t>
  </si>
  <si>
    <r>
      <t>wac</t>
    </r>
    <r>
      <rPr>
        <sz val="12"/>
        <color theme="1"/>
        <rFont val="Calibri"/>
        <family val="2"/>
        <scheme val="minor"/>
      </rPr>
      <t> →</t>
    </r>
  </si>
  <si>
    <t>fibritin</t>
  </si>
  <si>
    <t xml:space="preserve">V384A (GTA→GCA) </t>
  </si>
  <si>
    <t>wac →</t>
  </si>
  <si>
    <t xml:space="preserve">G387D (GGT→GAT) </t>
  </si>
  <si>
    <t>G411C (GGT→TGT) </t>
  </si>
  <si>
    <t xml:space="preserve">V414D (GTT→GAT) </t>
  </si>
  <si>
    <t>R417H (CGC→CAC) </t>
  </si>
  <si>
    <t xml:space="preserve">Y110C (TAT→TGT) </t>
  </si>
  <si>
    <t>18 →</t>
  </si>
  <si>
    <t>tail sheath protein</t>
  </si>
  <si>
    <t>A111S (GCG→TCG) </t>
  </si>
  <si>
    <r>
      <t>18</t>
    </r>
    <r>
      <rPr>
        <sz val="12"/>
        <color theme="1"/>
        <rFont val="Calibri"/>
        <family val="2"/>
        <scheme val="minor"/>
      </rPr>
      <t> →</t>
    </r>
  </si>
  <si>
    <t>A169T (GCG→ACG) </t>
  </si>
  <si>
    <t xml:space="preserve">A179S (GCT→TCT) </t>
  </si>
  <si>
    <t>G185V (GGA→GTA) </t>
  </si>
  <si>
    <t>T135I (ACT→ATT) </t>
  </si>
  <si>
    <r>
      <t>19</t>
    </r>
    <r>
      <rPr>
        <sz val="12"/>
        <color theme="1"/>
        <rFont val="Calibri"/>
        <family val="2"/>
        <scheme val="minor"/>
      </rPr>
      <t> →</t>
    </r>
  </si>
  <si>
    <t>tail tube protein</t>
  </si>
  <si>
    <t>G386G (GGC→GGA) </t>
  </si>
  <si>
    <r>
      <t>20</t>
    </r>
    <r>
      <rPr>
        <sz val="12"/>
        <color theme="1"/>
        <rFont val="Calibri"/>
        <family val="2"/>
        <scheme val="minor"/>
      </rPr>
      <t> →</t>
    </r>
  </si>
  <si>
    <t>portal vertex protein</t>
  </si>
  <si>
    <t xml:space="preserve">A397A (GCA→GCG) </t>
  </si>
  <si>
    <t>23 →</t>
  </si>
  <si>
    <t>major capsid protein</t>
  </si>
  <si>
    <t xml:space="preserve">A196T (GCA→ACA) </t>
  </si>
  <si>
    <t>segD ←</t>
  </si>
  <si>
    <t>SegD homing endonuclease</t>
  </si>
  <si>
    <t xml:space="preserve">L201L (TTG→TTA) </t>
  </si>
  <si>
    <t>24 →</t>
  </si>
  <si>
    <t>capsid vertex protein</t>
  </si>
  <si>
    <t>P268A (CCT→GCT) </t>
  </si>
  <si>
    <r>
      <t>hoc</t>
    </r>
    <r>
      <rPr>
        <sz val="12"/>
        <color theme="1"/>
        <rFont val="Calibri"/>
        <family val="2"/>
        <scheme val="minor"/>
      </rPr>
      <t> ←</t>
    </r>
  </si>
  <si>
    <t>Hoc head outer capsid protein</t>
  </si>
  <si>
    <t>Q116Q (CAA→CAG) </t>
  </si>
  <si>
    <t xml:space="preserve">D47V (GAT→GTT) </t>
  </si>
  <si>
    <t>hoc ←</t>
  </si>
  <si>
    <t xml:space="preserve">P45S (CCA→TCA) </t>
  </si>
  <si>
    <t>Δ1 bp</t>
  </si>
  <si>
    <t>coding (132/1131 nt)</t>
  </si>
  <si>
    <t xml:space="preserve">V44D (GTT→GAT) </t>
  </si>
  <si>
    <t>coding (130/1131 nt)</t>
  </si>
  <si>
    <t xml:space="preserve">N43D (AAT→GAT) </t>
  </si>
  <si>
    <t xml:space="preserve">S40Y (AGC→TAT) </t>
  </si>
  <si>
    <t>A38Q (GCT→CAG)</t>
  </si>
  <si>
    <t xml:space="preserve">T36T (ACA→ACG) </t>
  </si>
  <si>
    <t xml:space="preserve">I35A (ATT→GCT) </t>
  </si>
  <si>
    <t xml:space="preserve">T34S (ACT→TCT) </t>
  </si>
  <si>
    <t xml:space="preserve">G33A (GGA→GCA) </t>
  </si>
  <si>
    <t xml:space="preserve">G32G (GGC→GGA) </t>
  </si>
  <si>
    <t xml:space="preserve">G31G (GGA→GGC) </t>
  </si>
  <si>
    <t>G31D (GGA→GAT)</t>
  </si>
  <si>
    <t xml:space="preserve">T30P (ACT→CCT) </t>
  </si>
  <si>
    <t>Q29T (CAA→ACC)</t>
  </si>
  <si>
    <t xml:space="preserve">G28G (GGT→GGG) </t>
  </si>
  <si>
    <t>G28L (GGT→TTA) </t>
  </si>
  <si>
    <t>G28S (GGT→TCT)</t>
  </si>
  <si>
    <t>+G</t>
  </si>
  <si>
    <t>coding (81/1131 nt)</t>
  </si>
  <si>
    <t>P26L (CCC→CTT)</t>
  </si>
  <si>
    <t>coding (75/1131 nt)</t>
  </si>
  <si>
    <t xml:space="preserve">T25A (ACA→GCA) </t>
  </si>
  <si>
    <t>I245I (ATC→ATT) </t>
  </si>
  <si>
    <r>
      <t>uvsW</t>
    </r>
    <r>
      <rPr>
        <sz val="12"/>
        <color theme="1"/>
        <rFont val="Calibri"/>
        <family val="2"/>
        <scheme val="minor"/>
      </rPr>
      <t> →</t>
    </r>
  </si>
  <si>
    <t>UvsW helicase</t>
  </si>
  <si>
    <t xml:space="preserve">D580Y (GAC→TAC) </t>
  </si>
  <si>
    <t>uvsW →</t>
  </si>
  <si>
    <t xml:space="preserve">P126L (CCT→CTT) </t>
  </si>
  <si>
    <t>27 →</t>
  </si>
  <si>
    <t>baseplate hub subunit</t>
  </si>
  <si>
    <t xml:space="preserve">D127G (GAT→GGT) </t>
  </si>
  <si>
    <t xml:space="preserve">G137G (GGT→GGC) </t>
  </si>
  <si>
    <t>R143H (CGC→CAC) </t>
  </si>
  <si>
    <r>
      <t>27</t>
    </r>
    <r>
      <rPr>
        <sz val="12"/>
        <color theme="1"/>
        <rFont val="Calibri"/>
        <family val="2"/>
        <scheme val="minor"/>
      </rPr>
      <t> →</t>
    </r>
  </si>
  <si>
    <t xml:space="preserve">D266G (GAC→GGC) </t>
  </si>
  <si>
    <t>48 →</t>
  </si>
  <si>
    <t>baseplate subunit</t>
  </si>
  <si>
    <t xml:space="preserve">P264Q (CCG→CAG) </t>
  </si>
  <si>
    <t>L188L (CTG→CTA) </t>
  </si>
  <si>
    <r>
      <t>54</t>
    </r>
    <r>
      <rPr>
        <sz val="12"/>
        <color theme="1"/>
        <rFont val="Calibri"/>
        <family val="2"/>
        <scheme val="minor"/>
      </rPr>
      <t> →</t>
    </r>
  </si>
  <si>
    <t>F60L (TTT→TTA) </t>
  </si>
  <si>
    <r>
      <t>30</t>
    </r>
    <r>
      <rPr>
        <sz val="12"/>
        <color theme="1"/>
        <rFont val="Calibri"/>
        <family val="2"/>
        <scheme val="minor"/>
      </rPr>
      <t> ←</t>
    </r>
  </si>
  <si>
    <t>DNA ligase</t>
  </si>
  <si>
    <t xml:space="preserve">H59R (CAC→CGC) </t>
  </si>
  <si>
    <t>nrdB.1 ←</t>
  </si>
  <si>
    <t>Nrd.1 hypothetical protein</t>
  </si>
  <si>
    <t>R122T (AGG→ACG) </t>
  </si>
  <si>
    <r>
      <t>mobE</t>
    </r>
    <r>
      <rPr>
        <sz val="12"/>
        <color theme="1"/>
        <rFont val="Calibri"/>
        <family val="2"/>
        <scheme val="minor"/>
      </rPr>
      <t> ←</t>
    </r>
  </si>
  <si>
    <t>MobE homing endonuclease</t>
  </si>
  <si>
    <t xml:space="preserve">E643D (GAG→GAT) </t>
  </si>
  <si>
    <t>nrdA ←</t>
  </si>
  <si>
    <t>ribonucleoside‑diphosphate reductase subunit alpha</t>
  </si>
  <si>
    <t>K25N (AAG→AAT) </t>
  </si>
  <si>
    <r>
      <t>33</t>
    </r>
    <r>
      <rPr>
        <sz val="12"/>
        <color theme="1"/>
        <rFont val="Calibri"/>
        <family val="2"/>
        <scheme val="minor"/>
      </rPr>
      <t> ←</t>
    </r>
  </si>
  <si>
    <t>gp33 late promoter transcription accessory protein</t>
  </si>
  <si>
    <t xml:space="preserve">D65H (GAT→CAT) </t>
  </si>
  <si>
    <t>34 →</t>
  </si>
  <si>
    <t>long tail fiber, proximal subunit</t>
  </si>
  <si>
    <t xml:space="preserve">A89T (GCA→ACA) </t>
  </si>
  <si>
    <t xml:space="preserve">A89V (GCA→GTA) </t>
  </si>
  <si>
    <t xml:space="preserve">N95I (AAC→ATC) </t>
  </si>
  <si>
    <t xml:space="preserve">G133S (GGT→AGT) </t>
  </si>
  <si>
    <t xml:space="preserve">G133R (GGT→CGT) </t>
  </si>
  <si>
    <t xml:space="preserve">G837D (GGT→GAT) </t>
  </si>
  <si>
    <t>S1046G (AGC→GGC) </t>
  </si>
  <si>
    <r>
      <t>34</t>
    </r>
    <r>
      <rPr>
        <sz val="12"/>
        <color theme="1"/>
        <rFont val="Calibri"/>
        <family val="2"/>
        <scheme val="minor"/>
      </rPr>
      <t> →</t>
    </r>
  </si>
  <si>
    <t xml:space="preserve">T193K (ACG→AAG) </t>
  </si>
  <si>
    <t>35 →</t>
  </si>
  <si>
    <t>gp35 hinge connector of long tail fiber, proximal connector</t>
  </si>
  <si>
    <t>T193M (ACG→ATG) </t>
  </si>
  <si>
    <r>
      <t>35</t>
    </r>
    <r>
      <rPr>
        <sz val="12"/>
        <color theme="1"/>
        <rFont val="Calibri"/>
        <family val="2"/>
        <scheme val="minor"/>
      </rPr>
      <t> →</t>
    </r>
  </si>
  <si>
    <t>Y194C (TAT→TGT) </t>
  </si>
  <si>
    <t>M311T (ATG→ACG) </t>
  </si>
  <si>
    <t xml:space="preserve">F316L (TTT→CTT) </t>
  </si>
  <si>
    <t>N322D (AAT→GAT) </t>
  </si>
  <si>
    <t>G323C (GGC→TGC) ‡</t>
  </si>
  <si>
    <t>G323D (GGC→GAC) ‡</t>
  </si>
  <si>
    <t>G324D (GGC→GAC) </t>
  </si>
  <si>
    <t>V6A (GTA→GCA) </t>
  </si>
  <si>
    <r>
      <t>36</t>
    </r>
    <r>
      <rPr>
        <sz val="12"/>
        <color theme="1"/>
        <rFont val="Calibri"/>
        <family val="2"/>
        <scheme val="minor"/>
      </rPr>
      <t> →</t>
    </r>
  </si>
  <si>
    <t>gp36 hinge connector of long tail fiber, distal connector</t>
  </si>
  <si>
    <t>P189S (CCA→TCA) </t>
  </si>
  <si>
    <t xml:space="preserve">P189Q (CCA→CAA) </t>
  </si>
  <si>
    <t>36 →</t>
  </si>
  <si>
    <t>N164N (AAT→AAC) </t>
  </si>
  <si>
    <r>
      <t>37</t>
    </r>
    <r>
      <rPr>
        <sz val="12"/>
        <color theme="1"/>
        <rFont val="Calibri"/>
        <family val="2"/>
        <scheme val="minor"/>
      </rPr>
      <t> →</t>
    </r>
  </si>
  <si>
    <t>gp37 long tail fiber, distal subunit</t>
  </si>
  <si>
    <t xml:space="preserve">Y381C (TAC→TGC) </t>
  </si>
  <si>
    <t>37 →</t>
  </si>
  <si>
    <t>G384D (GGC→GAC) </t>
  </si>
  <si>
    <t xml:space="preserve">N584D (AAC→GAC) </t>
  </si>
  <si>
    <t>Y953H (TAC→CAC) </t>
  </si>
  <si>
    <t xml:space="preserve">Y953F (TAC→TTC) </t>
  </si>
  <si>
    <t>R77C (CGC→TGC) </t>
  </si>
  <si>
    <r>
      <t>t</t>
    </r>
    <r>
      <rPr>
        <sz val="12"/>
        <color theme="1"/>
        <rFont val="Calibri"/>
        <family val="2"/>
        <scheme val="minor"/>
      </rPr>
      <t> →</t>
    </r>
  </si>
  <si>
    <t>t holin lysis mediator</t>
  </si>
  <si>
    <t xml:space="preserve">T5A (ACT→GCT) </t>
  </si>
  <si>
    <t>ndd ←</t>
  </si>
  <si>
    <t>Ndd nucleoid disruption protein</t>
  </si>
  <si>
    <t>T105T (ACA→ACG) </t>
  </si>
  <si>
    <r>
      <t>denB</t>
    </r>
    <r>
      <rPr>
        <sz val="12"/>
        <color theme="1"/>
        <rFont val="Calibri"/>
        <family val="2"/>
        <scheme val="minor"/>
      </rPr>
      <t> ←</t>
    </r>
  </si>
  <si>
    <t>DenB DNA endonuclease IV</t>
  </si>
  <si>
    <t xml:space="preserve">number </t>
  </si>
  <si>
    <t xml:space="preserve">position </t>
  </si>
  <si>
    <t>change made</t>
  </si>
  <si>
    <t xml:space="preserve">reason </t>
  </si>
  <si>
    <t>notes</t>
  </si>
  <si>
    <t>filtered out</t>
  </si>
  <si>
    <t>sequencing error due to strand bias</t>
  </si>
  <si>
    <t>Δ1 bp</t>
  </si>
  <si>
    <t xml:space="preserve">collasped lines into one Δ2 bp mutation </t>
  </si>
  <si>
    <t>two adjacent deletions is simply one 2 bp deletion</t>
  </si>
  <si>
    <t>same as above</t>
  </si>
  <si>
    <t>G80V (GGT→GTT) changed to G80I (GGT→ATT)</t>
  </si>
  <si>
    <t>MNPs require manual determination of amino acid changes*</t>
  </si>
  <si>
    <t xml:space="preserve">*When two (or three) adjacent SNPs occur within the same codon, the pipeline predicts a new amino acid residue for each nucleotide change. This is incorrect because one codon, despite the number of changes, will only produce one new amino acid residue. Errors were confirmed and corrected by visualizing reads containing the relevant positions. </t>
  </si>
  <si>
    <t>G80S (GGT→AGT) changed to G80I (GGT→ATT)</t>
  </si>
  <si>
    <t xml:space="preserve">collasped lines into one Δ9 bp mutation </t>
  </si>
  <si>
    <t>nine adjacent deletions is simply one 9 bp deletion</t>
  </si>
  <si>
    <t>H131L (CAT→CTT) changed to H131F (CAT→TTT)</t>
  </si>
  <si>
    <t>MNPs require manual determination of amino acid changes</t>
  </si>
  <si>
    <t>H131Y (CAT→TAT) changed to H131F (CAT→TTT)</t>
  </si>
  <si>
    <t>K130N (AAA→AAT) changed to K130C (AAA→TGT) </t>
  </si>
  <si>
    <t>K130R (AAA→AGA) changed to K130C (AAA→TGT)</t>
  </si>
  <si>
    <t>K130* (AAA→TAA) changed to K130C (AAA→TGT)</t>
  </si>
  <si>
    <t>Y34* (TAT→TAA) changed to K34N (AAA→AAT)</t>
  </si>
  <si>
    <t>incorrect results due to pipeline error**</t>
  </si>
  <si>
    <t xml:space="preserve">**The original results at this position were incorrect due to the pipeline set up, which compares the evolved sequences to a reference sequence then filters out mutations in the ancestral sequence, rather than directly comparing evolved sequences against the ancestral sequence. This caused a result in which a fixed ancestral mutation was detected as a new polymorphism, when it actually decreased in frequency due to a new mutation. This new mutation was not detected because the nucleotide substitution was coincidentally the same base as that of the reference. This error was confirmed and corrected by visiualizing reads containing the relevant position. </t>
  </si>
  <si>
    <t>F35I (TTT→ATT) changed to I35L (ATA→TTA)</t>
  </si>
  <si>
    <t xml:space="preserve">S40S (AGC→AGT) changed to S40Y (AGC→TAT) </t>
  </si>
  <si>
    <t xml:space="preserve">S40N (AGC→AAC) changed to S40Y (AGC→TAT) </t>
  </si>
  <si>
    <t xml:space="preserve">S40C (AGC→TGC) changed to S40Y (AGC→TAT) </t>
  </si>
  <si>
    <t xml:space="preserve">A38A (GCT→GCG) changed to A38Q (GCT→CAG) </t>
  </si>
  <si>
    <t xml:space="preserve">A38D (GCT→GAT) changed to A38Q (GCT→CAG) </t>
  </si>
  <si>
    <t xml:space="preserve">A38P (GCT→CCT) changed to A38Q (GCT→CAG) </t>
  </si>
  <si>
    <t xml:space="preserve">I35T (ATT→ACT) changed to I35A (ATT→GCT) </t>
  </si>
  <si>
    <t xml:space="preserve">I35V (ATT→GTT) changed to I35A (ATT→GCT) </t>
  </si>
  <si>
    <t>G31G (GGA→GGT) changed to G31D (GGA→GAT)</t>
  </si>
  <si>
    <t xml:space="preserve"> </t>
  </si>
  <si>
    <t>G31E (GGA→GAA) changed to G31D (GGA→GAT)</t>
  </si>
  <si>
    <t>Q29H (CAA→CAC) changed to Q29T (CAA→ACC) </t>
  </si>
  <si>
    <t>Q29P (CAA→CCA) changed to Q29T (CAA→ACC) </t>
  </si>
  <si>
    <t>Q29K (CAA→AAA) changed to Q29T (CAA→ACC) </t>
  </si>
  <si>
    <t>G28G (GGT→GGA) changed to G28L (GGT→TTA) </t>
  </si>
  <si>
    <t>G28V (GGT→GTT) changed to G28L (GGT→TTA) </t>
  </si>
  <si>
    <t>G28C (GGT→TGT) changed to G28L (GGT→TTA) </t>
  </si>
  <si>
    <t xml:space="preserve">G28A (GGT→GCT) changed to G28S (GGT→TCT) </t>
  </si>
  <si>
    <t>P26P (CCC→CCT) changed to P26L (CCC→CTT)</t>
  </si>
  <si>
    <t>P26L (CCC→CTC) changed to P26L (CCC→CTT)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</si>
</sst>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b/>
      <sz val="14"/>
      <color theme="1"/>
      <name val="Calibri"/>
      <family val="2"/>
      <scheme val="minor"/>
    </font>
    <font>
      <i/>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14">
    <border>
      <left/>
      <right/>
      <top/>
      <bottom/>
      <diagonal/>
    </border>
    <border>
      <left style="thin">
        <color auto="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style="thin">
        <color auto="1"/>
      </left>
      <right style="thin">
        <color theme="1"/>
      </right>
      <top/>
      <bottom/>
      <diagonal/>
    </border>
    <border>
      <left style="thin">
        <color theme="1"/>
      </left>
      <right style="thin">
        <color theme="1"/>
      </right>
      <top/>
      <bottom/>
      <diagonal/>
    </border>
    <border>
      <left style="thin">
        <color theme="1"/>
      </left>
      <right/>
      <top/>
      <bottom/>
      <diagonal/>
    </border>
    <border>
      <left/>
      <right style="thin">
        <color theme="1"/>
      </right>
      <top/>
      <bottom/>
      <diagonal/>
    </border>
    <border>
      <left style="thin">
        <color auto="1"/>
      </left>
      <right style="thin">
        <color theme="1"/>
      </right>
      <top/>
      <bottom style="thin">
        <color auto="1"/>
      </bottom>
      <diagonal/>
    </border>
    <border>
      <left style="thin">
        <color theme="1"/>
      </left>
      <right/>
      <top/>
      <bottom style="thin">
        <color auto="1"/>
      </bottom>
      <diagonal/>
    </border>
    <border>
      <left style="thin">
        <color theme="1"/>
      </left>
      <right style="thin">
        <color theme="1"/>
      </right>
      <top/>
      <bottom style="thin">
        <color auto="1"/>
      </bottom>
      <diagonal/>
    </border>
    <border>
      <left/>
      <right style="thin">
        <color theme="1"/>
      </right>
      <top/>
      <bottom style="thin">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9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3" xfId="0" applyFont="1" applyFill="1" applyBorder="1" applyAlignment="1">
      <alignment horizontal="center"/>
    </xf>
    <xf numFmtId="0" fontId="1" fillId="2" borderId="3" xfId="0" applyFont="1" applyFill="1" applyBorder="1" applyAlignment="1">
      <alignment horizontal="center"/>
    </xf>
    <xf numFmtId="0" fontId="1" fillId="4" borderId="3" xfId="0" applyFont="1" applyFill="1" applyBorder="1" applyAlignment="1">
      <alignment horizontal="center"/>
    </xf>
    <xf numFmtId="0" fontId="1" fillId="4" borderId="2" xfId="0" applyFont="1" applyFill="1" applyBorder="1" applyAlignment="1">
      <alignment horizontal="center"/>
    </xf>
    <xf numFmtId="0" fontId="1" fillId="5" borderId="3" xfId="0" applyFont="1" applyFill="1" applyBorder="1"/>
    <xf numFmtId="0" fontId="1" fillId="5" borderId="4" xfId="0" applyFont="1" applyFill="1" applyBorder="1"/>
    <xf numFmtId="0" fontId="1" fillId="5" borderId="5" xfId="0" applyFont="1" applyFill="1" applyBorder="1"/>
    <xf numFmtId="0" fontId="1" fillId="2" borderId="4" xfId="0" applyFont="1" applyFill="1" applyBorder="1"/>
    <xf numFmtId="0" fontId="1" fillId="2" borderId="3" xfId="0" applyFont="1" applyFill="1" applyBorder="1"/>
    <xf numFmtId="0" fontId="0" fillId="0" borderId="0" xfId="0" applyFill="1"/>
    <xf numFmtId="3" fontId="0" fillId="2" borderId="6" xfId="0" applyNumberFormat="1" applyFont="1" applyFill="1" applyBorder="1" applyAlignment="1">
      <alignment horizontal="center"/>
    </xf>
    <xf numFmtId="0" fontId="0" fillId="2" borderId="0" xfId="0" applyFont="1" applyFill="1" applyAlignment="1">
      <alignment horizontal="center"/>
    </xf>
    <xf numFmtId="10" fontId="0" fillId="0" borderId="7" xfId="0" applyNumberFormat="1" applyFill="1" applyBorder="1" applyAlignment="1">
      <alignment horizontal="center"/>
    </xf>
    <xf numFmtId="0" fontId="0" fillId="0" borderId="7" xfId="0" applyFill="1" applyBorder="1" applyAlignment="1">
      <alignment horizontal="center"/>
    </xf>
    <xf numFmtId="0" fontId="0" fillId="2" borderId="7" xfId="0" applyFill="1" applyBorder="1" applyAlignment="1">
      <alignment horizontal="center"/>
    </xf>
    <xf numFmtId="10" fontId="0" fillId="0" borderId="0" xfId="0" applyNumberFormat="1" applyAlignment="1">
      <alignment horizontal="center"/>
    </xf>
    <xf numFmtId="10" fontId="0" fillId="0" borderId="8" xfId="0" applyNumberFormat="1" applyFill="1" applyBorder="1" applyAlignment="1">
      <alignment horizontal="center"/>
    </xf>
    <xf numFmtId="10" fontId="0" fillId="2" borderId="9" xfId="0" applyNumberFormat="1" applyFill="1" applyBorder="1" applyAlignment="1">
      <alignment horizontal="center"/>
    </xf>
    <xf numFmtId="10" fontId="0" fillId="0" borderId="9" xfId="0" applyNumberFormat="1" applyFill="1" applyBorder="1" applyAlignment="1">
      <alignment horizontal="center"/>
    </xf>
    <xf numFmtId="10" fontId="0" fillId="5" borderId="8" xfId="0" applyNumberFormat="1" applyFill="1" applyBorder="1" applyAlignment="1">
      <alignment horizontal="center"/>
    </xf>
    <xf numFmtId="0" fontId="0" fillId="2" borderId="9" xfId="0" applyFill="1" applyBorder="1"/>
    <xf numFmtId="0" fontId="0" fillId="2" borderId="7" xfId="0" applyFill="1" applyBorder="1"/>
    <xf numFmtId="0" fontId="0" fillId="2" borderId="8" xfId="0" applyFont="1" applyFill="1" applyBorder="1" applyAlignment="1">
      <alignment horizontal="center"/>
    </xf>
    <xf numFmtId="10" fontId="0" fillId="3" borderId="7" xfId="0" applyNumberFormat="1" applyFill="1" applyBorder="1" applyAlignment="1">
      <alignment horizontal="center"/>
    </xf>
    <xf numFmtId="0" fontId="0" fillId="0" borderId="8" xfId="0" applyFill="1" applyBorder="1" applyAlignment="1">
      <alignment horizontal="center"/>
    </xf>
    <xf numFmtId="0" fontId="2" fillId="2" borderId="7" xfId="0" applyFont="1" applyFill="1" applyBorder="1"/>
    <xf numFmtId="10" fontId="0" fillId="5" borderId="0" xfId="0" applyNumberFormat="1" applyFill="1" applyAlignment="1">
      <alignment horizontal="center"/>
    </xf>
    <xf numFmtId="10" fontId="0" fillId="6" borderId="7" xfId="0" applyNumberFormat="1" applyFill="1" applyBorder="1" applyAlignment="1">
      <alignment horizontal="center"/>
    </xf>
    <xf numFmtId="10" fontId="0" fillId="6" borderId="8" xfId="0" applyNumberFormat="1" applyFill="1" applyBorder="1" applyAlignment="1">
      <alignment horizontal="center"/>
    </xf>
    <xf numFmtId="0" fontId="0" fillId="2" borderId="0" xfId="0" applyFont="1" applyFill="1" applyBorder="1" applyAlignment="1">
      <alignment horizontal="center"/>
    </xf>
    <xf numFmtId="10" fontId="0" fillId="4" borderId="8" xfId="0" applyNumberFormat="1" applyFill="1" applyBorder="1" applyAlignment="1">
      <alignment horizontal="center"/>
    </xf>
    <xf numFmtId="0" fontId="0" fillId="2" borderId="9" xfId="0" applyFont="1" applyFill="1" applyBorder="1" applyAlignment="1">
      <alignment horizontal="center"/>
    </xf>
    <xf numFmtId="0" fontId="0" fillId="0" borderId="9" xfId="0" applyFill="1" applyBorder="1" applyAlignment="1">
      <alignment horizontal="center"/>
    </xf>
    <xf numFmtId="10" fontId="0" fillId="6" borderId="9" xfId="0" applyNumberFormat="1" applyFill="1" applyBorder="1" applyAlignment="1">
      <alignment horizontal="center"/>
    </xf>
    <xf numFmtId="0" fontId="0" fillId="2" borderId="9" xfId="0" applyFill="1" applyBorder="1" applyAlignment="1">
      <alignment horizontal="center"/>
    </xf>
    <xf numFmtId="0" fontId="0" fillId="0" borderId="9" xfId="0" applyFill="1" applyBorder="1"/>
    <xf numFmtId="10" fontId="0" fillId="4" borderId="9" xfId="0" applyNumberFormat="1" applyFill="1" applyBorder="1" applyAlignment="1">
      <alignment horizontal="center"/>
    </xf>
    <xf numFmtId="0" fontId="0" fillId="2" borderId="0" xfId="0" applyFill="1"/>
    <xf numFmtId="0" fontId="0" fillId="2" borderId="7" xfId="0" applyFont="1" applyFill="1" applyBorder="1" applyAlignment="1">
      <alignment horizontal="center"/>
    </xf>
    <xf numFmtId="10" fontId="0" fillId="2" borderId="7" xfId="0" applyNumberFormat="1" applyFill="1" applyBorder="1" applyAlignment="1">
      <alignment horizontal="center"/>
    </xf>
    <xf numFmtId="10" fontId="0" fillId="4" borderId="7" xfId="0" applyNumberFormat="1" applyFill="1" applyBorder="1" applyAlignment="1">
      <alignment horizontal="center"/>
    </xf>
    <xf numFmtId="0" fontId="0" fillId="2" borderId="9" xfId="0" applyFont="1" applyFill="1" applyBorder="1"/>
    <xf numFmtId="10" fontId="0" fillId="4" borderId="0" xfId="0" applyNumberFormat="1" applyFill="1" applyAlignment="1">
      <alignment horizontal="center"/>
    </xf>
    <xf numFmtId="10" fontId="0" fillId="5" borderId="9" xfId="0" applyNumberFormat="1" applyFill="1" applyBorder="1" applyAlignment="1">
      <alignment horizontal="center"/>
    </xf>
    <xf numFmtId="0" fontId="0" fillId="0" borderId="9" xfId="0" applyBorder="1" applyAlignment="1">
      <alignment horizontal="center"/>
    </xf>
    <xf numFmtId="0" fontId="2" fillId="2" borderId="9" xfId="0" applyFont="1" applyFill="1" applyBorder="1"/>
    <xf numFmtId="9" fontId="0" fillId="4" borderId="7" xfId="0" applyNumberFormat="1" applyFill="1" applyBorder="1" applyAlignment="1">
      <alignment horizontal="center"/>
    </xf>
    <xf numFmtId="9" fontId="0" fillId="2" borderId="7" xfId="0" applyNumberFormat="1" applyFill="1" applyBorder="1" applyAlignment="1">
      <alignment horizontal="center"/>
    </xf>
    <xf numFmtId="9" fontId="0" fillId="0" borderId="7" xfId="0" applyNumberFormat="1" applyFill="1" applyBorder="1" applyAlignment="1">
      <alignment horizontal="center"/>
    </xf>
    <xf numFmtId="9" fontId="0" fillId="0" borderId="8" xfId="0" applyNumberFormat="1" applyFill="1" applyBorder="1" applyAlignment="1">
      <alignment horizontal="center"/>
    </xf>
    <xf numFmtId="10" fontId="0" fillId="5" borderId="0" xfId="0" applyNumberFormat="1" applyFill="1" applyBorder="1" applyAlignment="1">
      <alignment horizontal="center"/>
    </xf>
    <xf numFmtId="0" fontId="0" fillId="0" borderId="0" xfId="0" applyFill="1" applyBorder="1" applyAlignment="1">
      <alignment horizontal="center"/>
    </xf>
    <xf numFmtId="10" fontId="0" fillId="6" borderId="0" xfId="0" applyNumberFormat="1" applyFill="1" applyAlignment="1">
      <alignment horizontal="center"/>
    </xf>
    <xf numFmtId="10" fontId="0" fillId="6" borderId="0" xfId="0" applyNumberFormat="1" applyFill="1" applyBorder="1" applyAlignment="1">
      <alignment horizontal="center"/>
    </xf>
    <xf numFmtId="10" fontId="0" fillId="0" borderId="0" xfId="0" applyNumberFormat="1" applyFill="1" applyBorder="1" applyAlignment="1">
      <alignment horizontal="center"/>
    </xf>
    <xf numFmtId="0" fontId="0" fillId="0" borderId="7" xfId="0" applyFont="1" applyFill="1" applyBorder="1" applyAlignment="1">
      <alignment horizontal="center"/>
    </xf>
    <xf numFmtId="10" fontId="0" fillId="0" borderId="7" xfId="0" applyNumberFormat="1" applyFont="1" applyFill="1" applyBorder="1" applyAlignment="1">
      <alignment horizontal="center"/>
    </xf>
    <xf numFmtId="10" fontId="0" fillId="4" borderId="7" xfId="0" applyNumberFormat="1" applyFont="1" applyFill="1" applyBorder="1" applyAlignment="1">
      <alignment horizontal="center"/>
    </xf>
    <xf numFmtId="0" fontId="0" fillId="0" borderId="8" xfId="0" applyFont="1" applyFill="1" applyBorder="1" applyAlignment="1">
      <alignment horizontal="center"/>
    </xf>
    <xf numFmtId="10" fontId="0" fillId="2" borderId="7" xfId="0" applyNumberFormat="1" applyFont="1" applyFill="1" applyBorder="1" applyAlignment="1">
      <alignment horizontal="center"/>
    </xf>
    <xf numFmtId="10" fontId="0" fillId="0" borderId="8" xfId="0" applyNumberFormat="1" applyFont="1" applyFill="1" applyBorder="1" applyAlignment="1">
      <alignment horizontal="center"/>
    </xf>
    <xf numFmtId="0" fontId="0" fillId="2" borderId="7" xfId="0" applyFont="1" applyFill="1" applyBorder="1"/>
    <xf numFmtId="49" fontId="0" fillId="2" borderId="8" xfId="0" applyNumberFormat="1" applyFont="1" applyFill="1" applyBorder="1" applyAlignment="1">
      <alignment horizontal="center"/>
    </xf>
    <xf numFmtId="0" fontId="0" fillId="0" borderId="7" xfId="0" applyFill="1" applyBorder="1"/>
    <xf numFmtId="0" fontId="0" fillId="0" borderId="7" xfId="0" applyFont="1" applyFill="1" applyBorder="1"/>
    <xf numFmtId="9" fontId="0" fillId="5" borderId="9" xfId="0" applyNumberFormat="1" applyFill="1" applyBorder="1" applyAlignment="1">
      <alignment horizontal="center"/>
    </xf>
    <xf numFmtId="9" fontId="0" fillId="0" borderId="9" xfId="0" applyNumberFormat="1" applyFill="1" applyBorder="1" applyAlignment="1">
      <alignment horizontal="center"/>
    </xf>
    <xf numFmtId="9" fontId="0" fillId="6" borderId="7" xfId="0" applyNumberFormat="1" applyFill="1" applyBorder="1" applyAlignment="1">
      <alignment horizontal="center"/>
    </xf>
    <xf numFmtId="9" fontId="0" fillId="6" borderId="9" xfId="0" applyNumberFormat="1" applyFill="1" applyBorder="1" applyAlignment="1">
      <alignment horizontal="center"/>
    </xf>
    <xf numFmtId="3" fontId="0" fillId="2" borderId="10" xfId="0" applyNumberFormat="1" applyFont="1" applyFill="1" applyBorder="1" applyAlignment="1">
      <alignment horizontal="center"/>
    </xf>
    <xf numFmtId="0" fontId="0" fillId="2" borderId="11" xfId="0" applyFont="1" applyFill="1" applyBorder="1" applyAlignment="1">
      <alignment horizontal="center"/>
    </xf>
    <xf numFmtId="0" fontId="0" fillId="0" borderId="12" xfId="0" applyFill="1" applyBorder="1" applyAlignment="1">
      <alignment horizontal="center"/>
    </xf>
    <xf numFmtId="10" fontId="0" fillId="3" borderId="12" xfId="0" applyNumberFormat="1" applyFill="1" applyBorder="1" applyAlignment="1">
      <alignment horizontal="center"/>
    </xf>
    <xf numFmtId="0" fontId="0" fillId="2" borderId="12" xfId="0" applyFill="1" applyBorder="1" applyAlignment="1">
      <alignment horizontal="center"/>
    </xf>
    <xf numFmtId="0" fontId="0" fillId="0" borderId="11" xfId="0" applyFill="1" applyBorder="1" applyAlignment="1">
      <alignment horizontal="center"/>
    </xf>
    <xf numFmtId="0" fontId="0" fillId="2" borderId="13" xfId="0" applyFill="1" applyBorder="1"/>
    <xf numFmtId="0" fontId="2" fillId="2" borderId="12" xfId="0" applyFont="1" applyFill="1" applyBorder="1"/>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center"/>
    </xf>
    <xf numFmtId="1" fontId="0" fillId="0" borderId="0" xfId="0" applyNumberFormat="1" applyFill="1" applyAlignment="1">
      <alignment horizontal="center"/>
    </xf>
    <xf numFmtId="49" fontId="0" fillId="0" borderId="0" xfId="0" applyNumberFormat="1" applyFill="1" applyBorder="1" applyAlignment="1">
      <alignment horizontal="center"/>
    </xf>
    <xf numFmtId="3" fontId="0" fillId="0" borderId="0" xfId="0" applyNumberFormat="1" applyAlignment="1">
      <alignment horizontal="center"/>
    </xf>
    <xf numFmtId="0" fontId="0" fillId="0" borderId="0" xfId="0" applyFont="1" applyFill="1" applyBorder="1" applyAlignment="1">
      <alignment horizontal="center"/>
    </xf>
    <xf numFmtId="0" fontId="0" fillId="0" borderId="0" xfId="0" applyFill="1" applyBorder="1"/>
    <xf numFmtId="3" fontId="0" fillId="0" borderId="0" xfId="0" applyNumberFormat="1" applyFont="1" applyFill="1" applyBorder="1" applyAlignment="1">
      <alignment horizontal="center"/>
    </xf>
    <xf numFmtId="0" fontId="0" fillId="0" borderId="0" xfId="0" applyFont="1" applyFill="1" applyBorder="1"/>
    <xf numFmtId="0" fontId="0" fillId="0" borderId="0" xfId="0" applyAlignment="1">
      <alignment wrapText="1"/>
    </xf>
    <xf numFmtId="0" fontId="0" fillId="0" borderId="0" xfId="0" applyBorder="1" applyAlignment="1">
      <alignment horizontal="left"/>
    </xf>
    <xf numFmtId="0" fontId="0" fillId="2" borderId="12" xfId="0" applyFill="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3"/>
  <sheetViews>
    <sheetView tabSelected="1" zoomScale="60" zoomScaleNormal="60" zoomScalePageLayoutView="60" workbookViewId="0">
      <selection activeCell="C4" sqref="C4"/>
    </sheetView>
  </sheetViews>
  <sheetFormatPr defaultColWidth="10.796875" defaultRowHeight="15.6" x14ac:dyDescent="0.6"/>
  <cols>
    <col min="1" max="1" width="9.5" style="80" bestFit="1" customWidth="1"/>
    <col min="2" max="2" width="10.5" style="80" customWidth="1"/>
    <col min="3" max="7" width="10.1484375" style="80" bestFit="1" customWidth="1"/>
    <col min="8" max="8" width="1.84765625" style="80" customWidth="1"/>
    <col min="9" max="10" width="9" style="80" bestFit="1" customWidth="1"/>
    <col min="11" max="11" width="9.34765625" style="80" customWidth="1"/>
    <col min="12" max="12" width="9.1484375" style="85" customWidth="1"/>
    <col min="13" max="13" width="9" style="85" bestFit="1" customWidth="1"/>
    <col min="14" max="14" width="1.84765625" style="80" customWidth="1"/>
    <col min="15" max="19" width="11.5" style="80" bestFit="1" customWidth="1"/>
    <col min="20" max="20" width="25" customWidth="1"/>
    <col min="21" max="21" width="17.84765625" bestFit="1" customWidth="1"/>
    <col min="22" max="22" width="51.1484375" bestFit="1" customWidth="1"/>
  </cols>
  <sheetData>
    <row r="1" spans="1:22" s="12" customFormat="1" ht="18.3" x14ac:dyDescent="0.7">
      <c r="A1" s="1" t="s">
        <v>0</v>
      </c>
      <c r="B1" s="2" t="s">
        <v>1</v>
      </c>
      <c r="C1" s="3" t="s">
        <v>2</v>
      </c>
      <c r="D1" s="3" t="s">
        <v>3</v>
      </c>
      <c r="E1" s="3" t="s">
        <v>4</v>
      </c>
      <c r="F1" s="3" t="s">
        <v>5</v>
      </c>
      <c r="G1" s="3" t="s">
        <v>6</v>
      </c>
      <c r="H1" s="4"/>
      <c r="I1" s="5" t="s">
        <v>7</v>
      </c>
      <c r="J1" s="5" t="s">
        <v>8</v>
      </c>
      <c r="K1" s="6" t="s">
        <v>9</v>
      </c>
      <c r="L1" s="5" t="s">
        <v>10</v>
      </c>
      <c r="M1" s="5" t="s">
        <v>11</v>
      </c>
      <c r="N1" s="4"/>
      <c r="O1" s="7" t="s">
        <v>12</v>
      </c>
      <c r="P1" s="8" t="s">
        <v>13</v>
      </c>
      <c r="Q1" s="8" t="s">
        <v>14</v>
      </c>
      <c r="R1" s="8" t="s">
        <v>15</v>
      </c>
      <c r="S1" s="9" t="s">
        <v>16</v>
      </c>
      <c r="T1" s="11" t="s">
        <v>17</v>
      </c>
      <c r="U1" s="11" t="s">
        <v>18</v>
      </c>
      <c r="V1" s="10" t="s">
        <v>19</v>
      </c>
    </row>
    <row r="2" spans="1:22" s="12" customFormat="1" x14ac:dyDescent="0.6">
      <c r="A2" s="13">
        <v>7299</v>
      </c>
      <c r="B2" s="14" t="s">
        <v>20</v>
      </c>
      <c r="C2" s="15"/>
      <c r="D2" s="15"/>
      <c r="E2" s="16"/>
      <c r="F2" s="16"/>
      <c r="G2" s="16"/>
      <c r="H2" s="17"/>
      <c r="I2" s="15"/>
      <c r="J2" s="18"/>
      <c r="K2" s="19"/>
      <c r="L2" s="15"/>
      <c r="M2" s="15"/>
      <c r="N2" s="20"/>
      <c r="O2" s="21"/>
      <c r="P2" s="21"/>
      <c r="Q2" s="21"/>
      <c r="R2" s="21"/>
      <c r="S2" s="22">
        <v>0.27600000000000002</v>
      </c>
      <c r="T2" s="24" t="s">
        <v>21</v>
      </c>
      <c r="U2" s="24" t="s">
        <v>22</v>
      </c>
      <c r="V2" s="24" t="s">
        <v>23</v>
      </c>
    </row>
    <row r="3" spans="1:22" s="12" customFormat="1" x14ac:dyDescent="0.6">
      <c r="A3" s="13">
        <v>7587</v>
      </c>
      <c r="B3" s="25" t="s">
        <v>20</v>
      </c>
      <c r="C3" s="26">
        <v>5.2999999999999999E-2</v>
      </c>
      <c r="D3" s="16"/>
      <c r="E3" s="16"/>
      <c r="F3" s="16"/>
      <c r="G3" s="16"/>
      <c r="H3" s="17"/>
      <c r="I3" s="16"/>
      <c r="J3" s="16"/>
      <c r="K3" s="27"/>
      <c r="L3" s="16"/>
      <c r="M3" s="16"/>
      <c r="N3" s="17"/>
      <c r="O3" s="16"/>
      <c r="P3" s="16"/>
      <c r="Q3" s="16"/>
      <c r="R3" s="16"/>
      <c r="S3" s="27"/>
      <c r="T3" s="24" t="s">
        <v>24</v>
      </c>
      <c r="U3" s="28" t="s">
        <v>25</v>
      </c>
      <c r="V3" s="23" t="s">
        <v>23</v>
      </c>
    </row>
    <row r="4" spans="1:22" s="12" customFormat="1" x14ac:dyDescent="0.6">
      <c r="A4" s="13">
        <v>13581</v>
      </c>
      <c r="B4" s="14" t="s">
        <v>26</v>
      </c>
      <c r="C4" s="15"/>
      <c r="D4" s="16"/>
      <c r="E4" s="16"/>
      <c r="F4" s="16"/>
      <c r="G4" s="16"/>
      <c r="H4" s="17"/>
      <c r="I4" s="16"/>
      <c r="J4" s="16"/>
      <c r="K4" s="27"/>
      <c r="L4" s="16"/>
      <c r="M4" s="16"/>
      <c r="N4" s="17"/>
      <c r="O4" s="29">
        <v>9.8000000000000004E-2</v>
      </c>
      <c r="P4" s="16"/>
      <c r="Q4" s="16"/>
      <c r="R4" s="16"/>
      <c r="S4" s="27"/>
      <c r="T4" s="24" t="s">
        <v>27</v>
      </c>
      <c r="U4" s="23" t="s">
        <v>28</v>
      </c>
      <c r="V4" s="23" t="s">
        <v>29</v>
      </c>
    </row>
    <row r="5" spans="1:22" s="12" customFormat="1" x14ac:dyDescent="0.6">
      <c r="A5" s="13">
        <v>15312</v>
      </c>
      <c r="B5" s="25" t="s">
        <v>26</v>
      </c>
      <c r="C5" s="16"/>
      <c r="D5" s="16"/>
      <c r="E5" s="16"/>
      <c r="F5" s="26">
        <v>5.8999999999999997E-2</v>
      </c>
      <c r="G5" s="16"/>
      <c r="H5" s="17"/>
      <c r="I5" s="16"/>
      <c r="J5" s="16"/>
      <c r="K5" s="27"/>
      <c r="L5" s="16"/>
      <c r="M5" s="16"/>
      <c r="N5" s="17"/>
      <c r="O5" s="16"/>
      <c r="P5" s="16"/>
      <c r="Q5" s="16"/>
      <c r="R5" s="16"/>
      <c r="S5" s="27"/>
      <c r="T5" s="24" t="s">
        <v>30</v>
      </c>
      <c r="U5" s="28" t="s">
        <v>31</v>
      </c>
      <c r="V5" s="23" t="s">
        <v>32</v>
      </c>
    </row>
    <row r="6" spans="1:22" s="12" customFormat="1" x14ac:dyDescent="0.6">
      <c r="A6" s="13">
        <v>15313</v>
      </c>
      <c r="B6" s="25" t="s">
        <v>33</v>
      </c>
      <c r="C6" s="16"/>
      <c r="D6" s="16"/>
      <c r="E6" s="16"/>
      <c r="F6" s="26">
        <v>5.8000000000000003E-2</v>
      </c>
      <c r="G6" s="16"/>
      <c r="H6" s="17"/>
      <c r="I6" s="16"/>
      <c r="J6" s="16"/>
      <c r="K6" s="27"/>
      <c r="L6" s="16"/>
      <c r="M6" s="16"/>
      <c r="N6" s="17"/>
      <c r="O6" s="16"/>
      <c r="P6" s="16"/>
      <c r="Q6" s="16"/>
      <c r="R6" s="16"/>
      <c r="S6" s="27"/>
      <c r="T6" s="24" t="s">
        <v>34</v>
      </c>
      <c r="U6" s="28" t="s">
        <v>31</v>
      </c>
      <c r="V6" s="23" t="s">
        <v>32</v>
      </c>
    </row>
    <row r="7" spans="1:22" s="12" customFormat="1" x14ac:dyDescent="0.6">
      <c r="A7" s="13">
        <v>15314</v>
      </c>
      <c r="B7" s="25" t="s">
        <v>35</v>
      </c>
      <c r="C7" s="16"/>
      <c r="D7" s="16"/>
      <c r="E7" s="16"/>
      <c r="F7" s="26">
        <v>5.8999999999999997E-2</v>
      </c>
      <c r="G7" s="16"/>
      <c r="H7" s="17"/>
      <c r="I7" s="16"/>
      <c r="J7" s="16"/>
      <c r="K7" s="27"/>
      <c r="L7" s="16"/>
      <c r="M7" s="16"/>
      <c r="N7" s="17"/>
      <c r="O7" s="16"/>
      <c r="P7" s="16"/>
      <c r="Q7" s="16"/>
      <c r="R7" s="16"/>
      <c r="S7" s="27"/>
      <c r="T7" s="24" t="s">
        <v>36</v>
      </c>
      <c r="U7" s="28" t="s">
        <v>31</v>
      </c>
      <c r="V7" s="23" t="s">
        <v>32</v>
      </c>
    </row>
    <row r="8" spans="1:22" s="12" customFormat="1" x14ac:dyDescent="0.6">
      <c r="A8" s="13">
        <v>15315</v>
      </c>
      <c r="B8" s="25" t="s">
        <v>20</v>
      </c>
      <c r="C8" s="16"/>
      <c r="D8" s="16"/>
      <c r="E8" s="16"/>
      <c r="F8" s="26">
        <v>5.8999999999999997E-2</v>
      </c>
      <c r="G8" s="16"/>
      <c r="H8" s="17"/>
      <c r="I8" s="16"/>
      <c r="J8" s="16"/>
      <c r="K8" s="27"/>
      <c r="L8" s="16"/>
      <c r="M8" s="16"/>
      <c r="N8" s="17"/>
      <c r="O8" s="16"/>
      <c r="P8" s="16"/>
      <c r="Q8" s="16"/>
      <c r="R8" s="16"/>
      <c r="S8" s="27"/>
      <c r="T8" s="24" t="s">
        <v>37</v>
      </c>
      <c r="U8" s="28" t="s">
        <v>31</v>
      </c>
      <c r="V8" s="23" t="s">
        <v>32</v>
      </c>
    </row>
    <row r="9" spans="1:22" s="12" customFormat="1" x14ac:dyDescent="0.6">
      <c r="A9" s="13">
        <v>15325</v>
      </c>
      <c r="B9" s="25" t="s">
        <v>33</v>
      </c>
      <c r="C9" s="16"/>
      <c r="D9" s="16"/>
      <c r="E9" s="16"/>
      <c r="F9" s="30">
        <v>0.10100000000000001</v>
      </c>
      <c r="G9" s="16"/>
      <c r="H9" s="17"/>
      <c r="I9" s="16"/>
      <c r="J9" s="16"/>
      <c r="K9" s="31">
        <v>0.52400000000000002</v>
      </c>
      <c r="L9" s="16"/>
      <c r="M9" s="16"/>
      <c r="N9" s="17"/>
      <c r="O9" s="16"/>
      <c r="P9" s="16"/>
      <c r="Q9" s="16"/>
      <c r="R9" s="16"/>
      <c r="S9" s="27"/>
      <c r="T9" s="24" t="s">
        <v>38</v>
      </c>
      <c r="U9" s="28" t="s">
        <v>31</v>
      </c>
      <c r="V9" s="23" t="s">
        <v>32</v>
      </c>
    </row>
    <row r="10" spans="1:22" s="12" customFormat="1" x14ac:dyDescent="0.6">
      <c r="A10" s="13">
        <v>15326</v>
      </c>
      <c r="B10" s="25" t="s">
        <v>39</v>
      </c>
      <c r="C10" s="16"/>
      <c r="D10" s="16"/>
      <c r="E10" s="16"/>
      <c r="F10" s="30">
        <v>0.10100000000000001</v>
      </c>
      <c r="G10" s="16"/>
      <c r="H10" s="17"/>
      <c r="I10" s="16"/>
      <c r="J10" s="16"/>
      <c r="K10" s="31">
        <v>0.52600000000000002</v>
      </c>
      <c r="L10" s="16"/>
      <c r="M10" s="16"/>
      <c r="N10" s="17"/>
      <c r="O10" s="16"/>
      <c r="P10" s="16"/>
      <c r="Q10" s="16"/>
      <c r="R10" s="16"/>
      <c r="S10" s="27"/>
      <c r="T10" s="24" t="s">
        <v>40</v>
      </c>
      <c r="U10" s="28" t="s">
        <v>31</v>
      </c>
      <c r="V10" s="23" t="s">
        <v>32</v>
      </c>
    </row>
    <row r="11" spans="1:22" s="12" customFormat="1" x14ac:dyDescent="0.6">
      <c r="A11" s="13">
        <v>15327</v>
      </c>
      <c r="B11" s="25" t="s">
        <v>33</v>
      </c>
      <c r="C11" s="16"/>
      <c r="D11" s="16"/>
      <c r="E11" s="16"/>
      <c r="F11" s="30">
        <v>0.104</v>
      </c>
      <c r="G11" s="16"/>
      <c r="H11" s="17"/>
      <c r="I11" s="16"/>
      <c r="J11" s="16"/>
      <c r="K11" s="31">
        <v>0.52800000000000002</v>
      </c>
      <c r="L11" s="16"/>
      <c r="M11" s="16"/>
      <c r="N11" s="17"/>
      <c r="O11" s="16"/>
      <c r="P11" s="16"/>
      <c r="Q11" s="16"/>
      <c r="R11" s="16"/>
      <c r="S11" s="27"/>
      <c r="T11" s="24" t="s">
        <v>41</v>
      </c>
      <c r="U11" s="28" t="s">
        <v>31</v>
      </c>
      <c r="V11" s="23" t="s">
        <v>32</v>
      </c>
    </row>
    <row r="12" spans="1:22" s="12" customFormat="1" x14ac:dyDescent="0.6">
      <c r="A12" s="13">
        <v>15329</v>
      </c>
      <c r="B12" s="25" t="s">
        <v>42</v>
      </c>
      <c r="C12" s="16"/>
      <c r="D12" s="16"/>
      <c r="E12" s="16"/>
      <c r="F12" s="30">
        <v>0.105</v>
      </c>
      <c r="G12" s="16"/>
      <c r="H12" s="17"/>
      <c r="I12" s="16"/>
      <c r="J12" s="16"/>
      <c r="K12" s="31">
        <v>0.53800000000000003</v>
      </c>
      <c r="L12" s="16"/>
      <c r="M12" s="16"/>
      <c r="N12" s="17"/>
      <c r="O12" s="16"/>
      <c r="P12" s="16"/>
      <c r="Q12" s="16"/>
      <c r="R12" s="16"/>
      <c r="S12" s="27"/>
      <c r="T12" s="24" t="s">
        <v>43</v>
      </c>
      <c r="U12" s="28" t="s">
        <v>31</v>
      </c>
      <c r="V12" s="23" t="s">
        <v>32</v>
      </c>
    </row>
    <row r="13" spans="1:22" s="12" customFormat="1" x14ac:dyDescent="0.6">
      <c r="A13" s="13">
        <v>15332</v>
      </c>
      <c r="B13" s="25" t="s">
        <v>44</v>
      </c>
      <c r="C13" s="16"/>
      <c r="D13" s="16"/>
      <c r="E13" s="16"/>
      <c r="F13" s="30">
        <v>0.10100000000000001</v>
      </c>
      <c r="G13" s="16"/>
      <c r="H13" s="17"/>
      <c r="I13" s="16"/>
      <c r="J13" s="16"/>
      <c r="K13" s="31">
        <v>0.52700000000000002</v>
      </c>
      <c r="L13" s="16"/>
      <c r="M13" s="16"/>
      <c r="N13" s="17"/>
      <c r="O13" s="16"/>
      <c r="P13" s="16"/>
      <c r="Q13" s="16"/>
      <c r="R13" s="16"/>
      <c r="S13" s="27"/>
      <c r="T13" s="24" t="s">
        <v>45</v>
      </c>
      <c r="U13" s="28" t="s">
        <v>46</v>
      </c>
      <c r="V13" s="23" t="s">
        <v>47</v>
      </c>
    </row>
    <row r="14" spans="1:22" s="12" customFormat="1" x14ac:dyDescent="0.6">
      <c r="A14" s="13">
        <v>15333</v>
      </c>
      <c r="B14" s="32" t="s">
        <v>48</v>
      </c>
      <c r="C14" s="16"/>
      <c r="D14" s="16"/>
      <c r="E14" s="16"/>
      <c r="F14" s="15"/>
      <c r="G14" s="16"/>
      <c r="H14" s="17"/>
      <c r="I14" s="16"/>
      <c r="J14" s="16"/>
      <c r="K14" s="33">
        <v>0.35049999999999998</v>
      </c>
      <c r="L14" s="16"/>
      <c r="M14" s="16"/>
      <c r="N14" s="17"/>
      <c r="O14" s="16"/>
      <c r="P14" s="16"/>
      <c r="Q14" s="16"/>
      <c r="R14" s="16"/>
      <c r="S14" s="27"/>
      <c r="T14" s="24" t="s">
        <v>49</v>
      </c>
      <c r="U14" s="28" t="s">
        <v>46</v>
      </c>
      <c r="V14" s="23" t="s">
        <v>47</v>
      </c>
    </row>
    <row r="15" spans="1:22" s="12" customFormat="1" x14ac:dyDescent="0.6">
      <c r="A15" s="13">
        <v>15335</v>
      </c>
      <c r="B15" s="34" t="s">
        <v>50</v>
      </c>
      <c r="C15" s="35"/>
      <c r="D15" s="35"/>
      <c r="E15" s="16"/>
      <c r="F15" s="36">
        <v>9.7000000000000003E-2</v>
      </c>
      <c r="G15" s="35"/>
      <c r="H15" s="37"/>
      <c r="I15" s="35"/>
      <c r="J15" s="35"/>
      <c r="K15" s="36">
        <v>0.53800000000000003</v>
      </c>
      <c r="L15" s="35"/>
      <c r="M15" s="35"/>
      <c r="N15" s="37"/>
      <c r="O15" s="35"/>
      <c r="P15" s="35"/>
      <c r="Q15" s="35"/>
      <c r="R15" s="16"/>
      <c r="S15" s="27"/>
      <c r="T15" s="24" t="s">
        <v>51</v>
      </c>
      <c r="U15" s="28" t="s">
        <v>46</v>
      </c>
      <c r="V15" s="23" t="s">
        <v>47</v>
      </c>
    </row>
    <row r="16" spans="1:22" s="12" customFormat="1" x14ac:dyDescent="0.6">
      <c r="A16" s="13">
        <v>15336</v>
      </c>
      <c r="B16" s="34" t="s">
        <v>26</v>
      </c>
      <c r="C16" s="35"/>
      <c r="D16" s="35"/>
      <c r="E16" s="35"/>
      <c r="F16" s="36">
        <v>9.8000000000000004E-2</v>
      </c>
      <c r="G16" s="35"/>
      <c r="H16" s="37"/>
      <c r="I16" s="35"/>
      <c r="J16" s="35"/>
      <c r="K16" s="36">
        <v>0.53600000000000003</v>
      </c>
      <c r="L16" s="35"/>
      <c r="M16" s="35"/>
      <c r="N16" s="37"/>
      <c r="O16" s="35"/>
      <c r="P16" s="35"/>
      <c r="Q16" s="35"/>
      <c r="R16" s="16"/>
      <c r="S16" s="27"/>
      <c r="T16" s="24"/>
      <c r="U16" s="28" t="s">
        <v>46</v>
      </c>
      <c r="V16" s="23" t="s">
        <v>47</v>
      </c>
    </row>
    <row r="17" spans="1:22" s="12" customFormat="1" x14ac:dyDescent="0.6">
      <c r="A17" s="13">
        <v>15336</v>
      </c>
      <c r="B17" s="34" t="s">
        <v>52</v>
      </c>
      <c r="C17" s="38"/>
      <c r="D17" s="38"/>
      <c r="E17" s="38"/>
      <c r="F17" s="38"/>
      <c r="G17" s="38"/>
      <c r="H17" s="23"/>
      <c r="I17" s="38"/>
      <c r="J17" s="39">
        <v>0.46300000000000002</v>
      </c>
      <c r="K17" s="35"/>
      <c r="L17" s="38"/>
      <c r="M17" s="38"/>
      <c r="N17" s="23"/>
      <c r="O17" s="38"/>
      <c r="P17" s="38"/>
      <c r="R17" s="16"/>
      <c r="S17" s="27"/>
      <c r="T17" s="24" t="s">
        <v>53</v>
      </c>
      <c r="U17" s="40" t="s">
        <v>54</v>
      </c>
      <c r="V17" s="24" t="s">
        <v>47</v>
      </c>
    </row>
    <row r="18" spans="1:22" s="12" customFormat="1" x14ac:dyDescent="0.6">
      <c r="A18" s="13">
        <v>15337</v>
      </c>
      <c r="B18" s="34" t="s">
        <v>20</v>
      </c>
      <c r="C18" s="35"/>
      <c r="D18" s="35"/>
      <c r="E18" s="35"/>
      <c r="F18" s="36">
        <v>9.6000000000000002E-2</v>
      </c>
      <c r="G18" s="35"/>
      <c r="H18" s="37"/>
      <c r="I18" s="35"/>
      <c r="J18" s="35"/>
      <c r="K18" s="36">
        <v>0.52300000000000002</v>
      </c>
      <c r="L18" s="35"/>
      <c r="M18" s="35"/>
      <c r="N18" s="37"/>
      <c r="O18" s="35"/>
      <c r="P18" s="35"/>
      <c r="Q18" s="35"/>
      <c r="R18" s="16"/>
      <c r="S18" s="27"/>
      <c r="T18" s="24" t="s">
        <v>55</v>
      </c>
      <c r="U18" s="28" t="s">
        <v>46</v>
      </c>
      <c r="V18" s="23" t="s">
        <v>47</v>
      </c>
    </row>
    <row r="19" spans="1:22" s="12" customFormat="1" x14ac:dyDescent="0.6">
      <c r="A19" s="13">
        <v>15340</v>
      </c>
      <c r="B19" s="34" t="s">
        <v>44</v>
      </c>
      <c r="C19" s="35"/>
      <c r="D19" s="35"/>
      <c r="E19" s="35"/>
      <c r="F19" s="36">
        <v>9.8000000000000004E-2</v>
      </c>
      <c r="G19" s="35"/>
      <c r="H19" s="37"/>
      <c r="I19" s="35"/>
      <c r="J19" s="35"/>
      <c r="K19" s="36">
        <v>0.51400000000000001</v>
      </c>
      <c r="L19" s="35"/>
      <c r="M19" s="35"/>
      <c r="N19" s="37"/>
      <c r="O19" s="35"/>
      <c r="P19" s="35"/>
      <c r="Q19" s="35"/>
      <c r="R19" s="16"/>
      <c r="S19" s="27"/>
      <c r="T19" s="24" t="s">
        <v>56</v>
      </c>
      <c r="U19" s="28" t="s">
        <v>46</v>
      </c>
      <c r="V19" s="23" t="s">
        <v>47</v>
      </c>
    </row>
    <row r="20" spans="1:22" s="12" customFormat="1" x14ac:dyDescent="0.6">
      <c r="A20" s="13">
        <v>31015</v>
      </c>
      <c r="B20" s="41" t="s">
        <v>26</v>
      </c>
      <c r="C20" s="35"/>
      <c r="D20" s="35"/>
      <c r="E20" s="16"/>
      <c r="F20" s="16"/>
      <c r="G20" s="26">
        <v>5.0999999999999997E-2</v>
      </c>
      <c r="H20" s="20"/>
      <c r="I20" s="21"/>
      <c r="J20" s="15"/>
      <c r="K20" s="21"/>
      <c r="L20" s="21"/>
      <c r="M20" s="15"/>
      <c r="N20" s="42"/>
      <c r="O20" s="15"/>
      <c r="P20" s="15"/>
      <c r="Q20" s="15"/>
      <c r="R20" s="15"/>
      <c r="S20" s="19"/>
      <c r="T20" s="24" t="s">
        <v>57</v>
      </c>
      <c r="U20" s="28" t="s">
        <v>58</v>
      </c>
      <c r="V20" s="23" t="s">
        <v>59</v>
      </c>
    </row>
    <row r="21" spans="1:22" s="12" customFormat="1" x14ac:dyDescent="0.6">
      <c r="A21" s="13">
        <v>38657</v>
      </c>
      <c r="B21" s="41" t="s">
        <v>60</v>
      </c>
      <c r="C21" s="35"/>
      <c r="D21" s="35"/>
      <c r="E21" s="16"/>
      <c r="F21" s="16"/>
      <c r="G21" s="15"/>
      <c r="H21" s="42"/>
      <c r="I21" s="15"/>
      <c r="J21" s="15"/>
      <c r="K21" s="43">
        <v>0.13089999999999999</v>
      </c>
      <c r="L21" s="35"/>
      <c r="M21" s="16"/>
      <c r="N21" s="17"/>
      <c r="O21" s="16"/>
      <c r="P21" s="15"/>
      <c r="Q21" s="16"/>
      <c r="R21" s="16"/>
      <c r="S21" s="27"/>
      <c r="T21" s="24" t="s">
        <v>61</v>
      </c>
      <c r="U21" s="28" t="s">
        <v>62</v>
      </c>
      <c r="V21" s="23" t="s">
        <v>63</v>
      </c>
    </row>
    <row r="22" spans="1:22" s="12" customFormat="1" x14ac:dyDescent="0.6">
      <c r="A22" s="13">
        <v>38916</v>
      </c>
      <c r="B22" s="25" t="s">
        <v>26</v>
      </c>
      <c r="C22" s="16"/>
      <c r="D22" s="16"/>
      <c r="E22" s="16"/>
      <c r="F22" s="16"/>
      <c r="G22" s="26">
        <v>8.5000000000000006E-2</v>
      </c>
      <c r="H22" s="42"/>
      <c r="I22" s="15"/>
      <c r="J22" s="15"/>
      <c r="K22" s="19"/>
      <c r="L22" s="15"/>
      <c r="M22" s="15"/>
      <c r="N22" s="42"/>
      <c r="O22" s="15"/>
      <c r="P22" s="15"/>
      <c r="Q22" s="15"/>
      <c r="R22" s="15"/>
      <c r="S22" s="19"/>
      <c r="T22" s="24" t="s">
        <v>64</v>
      </c>
      <c r="U22" s="28" t="s">
        <v>65</v>
      </c>
      <c r="V22" s="23" t="s">
        <v>66</v>
      </c>
    </row>
    <row r="23" spans="1:22" s="12" customFormat="1" x14ac:dyDescent="0.6">
      <c r="A23" s="13">
        <v>40685</v>
      </c>
      <c r="B23" s="25" t="s">
        <v>42</v>
      </c>
      <c r="C23" s="16"/>
      <c r="D23" s="16"/>
      <c r="E23" s="26">
        <v>0.54800000000000004</v>
      </c>
      <c r="F23" s="16"/>
      <c r="G23" s="16"/>
      <c r="H23" s="17"/>
      <c r="I23" s="16"/>
      <c r="J23" s="16"/>
      <c r="K23" s="27"/>
      <c r="L23" s="16"/>
      <c r="M23" s="16"/>
      <c r="N23" s="17"/>
      <c r="O23" s="16"/>
      <c r="P23" s="16"/>
      <c r="Q23" s="16"/>
      <c r="R23" s="16"/>
      <c r="S23" s="27"/>
      <c r="T23" s="24" t="s">
        <v>67</v>
      </c>
      <c r="U23" s="28" t="s">
        <v>68</v>
      </c>
      <c r="V23" s="23" t="s">
        <v>69</v>
      </c>
    </row>
    <row r="24" spans="1:22" s="12" customFormat="1" x14ac:dyDescent="0.6">
      <c r="A24" s="13">
        <v>40688</v>
      </c>
      <c r="B24" s="25" t="s">
        <v>70</v>
      </c>
      <c r="C24" s="16"/>
      <c r="D24" s="16"/>
      <c r="E24" s="26">
        <v>0.53900000000000003</v>
      </c>
      <c r="F24" s="16"/>
      <c r="G24" s="16"/>
      <c r="H24" s="17"/>
      <c r="I24" s="16"/>
      <c r="J24" s="16"/>
      <c r="K24" s="27"/>
      <c r="L24" s="16"/>
      <c r="M24" s="16"/>
      <c r="N24" s="17"/>
      <c r="O24" s="16"/>
      <c r="P24" s="16"/>
      <c r="Q24" s="16"/>
      <c r="R24" s="16"/>
      <c r="S24" s="27"/>
      <c r="T24" s="24" t="s">
        <v>71</v>
      </c>
      <c r="U24" s="28" t="s">
        <v>68</v>
      </c>
      <c r="V24" s="23" t="s">
        <v>69</v>
      </c>
    </row>
    <row r="25" spans="1:22" s="12" customFormat="1" x14ac:dyDescent="0.6">
      <c r="A25" s="13">
        <v>44959</v>
      </c>
      <c r="B25" s="25" t="s">
        <v>20</v>
      </c>
      <c r="C25" s="16"/>
      <c r="D25" s="16"/>
      <c r="E25" s="15"/>
      <c r="F25" s="16"/>
      <c r="G25" s="16"/>
      <c r="H25" s="17"/>
      <c r="I25" s="43">
        <v>0.31</v>
      </c>
      <c r="J25" s="16"/>
      <c r="K25" s="27"/>
      <c r="L25" s="16"/>
      <c r="M25" s="16"/>
      <c r="N25" s="17"/>
      <c r="O25" s="16"/>
      <c r="P25" s="16"/>
      <c r="Q25" s="16"/>
      <c r="R25" s="16"/>
      <c r="S25" s="27"/>
      <c r="T25" s="24" t="s">
        <v>72</v>
      </c>
      <c r="U25" s="28" t="s">
        <v>73</v>
      </c>
      <c r="V25" s="23" t="s">
        <v>74</v>
      </c>
    </row>
    <row r="26" spans="1:22" s="12" customFormat="1" x14ac:dyDescent="0.6">
      <c r="A26" s="13">
        <v>45221</v>
      </c>
      <c r="B26" s="25" t="s">
        <v>75</v>
      </c>
      <c r="C26" s="16"/>
      <c r="D26" s="16"/>
      <c r="E26" s="16"/>
      <c r="F26" s="16"/>
      <c r="G26" s="26">
        <v>0.249</v>
      </c>
      <c r="H26" s="42"/>
      <c r="I26" s="15"/>
      <c r="J26" s="15"/>
      <c r="K26" s="19"/>
      <c r="L26" s="15"/>
      <c r="M26" s="15"/>
      <c r="N26" s="42"/>
      <c r="O26" s="15"/>
      <c r="P26" s="15"/>
      <c r="Q26" s="15"/>
      <c r="R26" s="15"/>
      <c r="S26" s="19"/>
      <c r="T26" s="24" t="s">
        <v>76</v>
      </c>
      <c r="U26" s="28" t="s">
        <v>73</v>
      </c>
      <c r="V26" s="23" t="s">
        <v>74</v>
      </c>
    </row>
    <row r="27" spans="1:22" s="12" customFormat="1" x14ac:dyDescent="0.6">
      <c r="A27" s="13">
        <v>45222</v>
      </c>
      <c r="B27" s="25" t="s">
        <v>77</v>
      </c>
      <c r="C27" s="16"/>
      <c r="D27" s="16"/>
      <c r="E27" s="16"/>
      <c r="F27" s="16"/>
      <c r="G27" s="26">
        <v>0.245</v>
      </c>
      <c r="H27" s="42"/>
      <c r="I27" s="15"/>
      <c r="J27" s="15"/>
      <c r="K27" s="19"/>
      <c r="L27" s="15"/>
      <c r="M27" s="15"/>
      <c r="N27" s="42"/>
      <c r="O27" s="15"/>
      <c r="P27" s="15"/>
      <c r="Q27" s="15"/>
      <c r="R27" s="15"/>
      <c r="S27" s="19"/>
      <c r="T27" s="24"/>
      <c r="U27" s="28" t="s">
        <v>73</v>
      </c>
      <c r="V27" s="23" t="s">
        <v>74</v>
      </c>
    </row>
    <row r="28" spans="1:22" s="12" customFormat="1" x14ac:dyDescent="0.6">
      <c r="A28" s="13">
        <v>45223</v>
      </c>
      <c r="B28" s="25" t="s">
        <v>75</v>
      </c>
      <c r="C28" s="16"/>
      <c r="D28" s="16"/>
      <c r="E28" s="16"/>
      <c r="F28" s="16"/>
      <c r="G28" s="26">
        <v>0.246</v>
      </c>
      <c r="H28" s="42"/>
      <c r="I28" s="15"/>
      <c r="J28" s="15"/>
      <c r="K28" s="19"/>
      <c r="L28" s="15"/>
      <c r="M28" s="15"/>
      <c r="N28" s="42"/>
      <c r="O28" s="15"/>
      <c r="P28" s="15"/>
      <c r="Q28" s="15"/>
      <c r="R28" s="15"/>
      <c r="S28" s="19"/>
      <c r="T28" s="24" t="s">
        <v>78</v>
      </c>
      <c r="U28" s="28" t="s">
        <v>73</v>
      </c>
      <c r="V28" s="23" t="s">
        <v>74</v>
      </c>
    </row>
    <row r="29" spans="1:22" s="12" customFormat="1" x14ac:dyDescent="0.6">
      <c r="A29" s="13">
        <v>45224</v>
      </c>
      <c r="B29" s="25" t="s">
        <v>42</v>
      </c>
      <c r="C29" s="16"/>
      <c r="D29" s="16"/>
      <c r="E29" s="16"/>
      <c r="F29" s="16"/>
      <c r="G29" s="26">
        <v>0.25</v>
      </c>
      <c r="H29" s="42"/>
      <c r="I29" s="15"/>
      <c r="J29" s="15"/>
      <c r="K29" s="19"/>
      <c r="L29" s="15"/>
      <c r="M29" s="15"/>
      <c r="N29" s="42"/>
      <c r="O29" s="15"/>
      <c r="P29" s="15"/>
      <c r="Q29" s="15"/>
      <c r="R29" s="15"/>
      <c r="S29" s="19"/>
      <c r="T29" s="24"/>
      <c r="U29" s="28" t="s">
        <v>73</v>
      </c>
      <c r="V29" s="23" t="s">
        <v>74</v>
      </c>
    </row>
    <row r="30" spans="1:22" s="12" customFormat="1" x14ac:dyDescent="0.6">
      <c r="A30" s="13">
        <v>45225</v>
      </c>
      <c r="B30" s="25" t="s">
        <v>75</v>
      </c>
      <c r="C30" s="16"/>
      <c r="D30" s="16"/>
      <c r="E30" s="16"/>
      <c r="F30" s="16"/>
      <c r="G30" s="26">
        <v>0.247</v>
      </c>
      <c r="H30" s="42"/>
      <c r="I30" s="15"/>
      <c r="J30" s="15"/>
      <c r="K30" s="19"/>
      <c r="L30" s="15"/>
      <c r="M30" s="15"/>
      <c r="N30" s="42"/>
      <c r="O30" s="15"/>
      <c r="P30" s="15"/>
      <c r="Q30" s="15"/>
      <c r="R30" s="15"/>
      <c r="S30" s="19"/>
      <c r="T30" s="64"/>
      <c r="U30" s="28" t="s">
        <v>73</v>
      </c>
      <c r="V30" s="23" t="s">
        <v>74</v>
      </c>
    </row>
    <row r="31" spans="1:22" s="12" customFormat="1" x14ac:dyDescent="0.6">
      <c r="A31" s="13">
        <v>48079</v>
      </c>
      <c r="B31" s="25" t="s">
        <v>42</v>
      </c>
      <c r="C31" s="16"/>
      <c r="D31" s="16"/>
      <c r="E31" s="16"/>
      <c r="F31" s="26">
        <v>5.7000000000000002E-2</v>
      </c>
      <c r="G31" s="16"/>
      <c r="H31" s="17"/>
      <c r="I31" s="16"/>
      <c r="J31" s="16"/>
      <c r="K31" s="27"/>
      <c r="L31" s="16"/>
      <c r="M31" s="16"/>
      <c r="N31" s="17"/>
      <c r="O31" s="16"/>
      <c r="P31" s="16"/>
      <c r="Q31" s="16"/>
      <c r="R31" s="16"/>
      <c r="S31" s="27"/>
      <c r="T31" s="24" t="s">
        <v>82</v>
      </c>
      <c r="U31" s="28" t="s">
        <v>83</v>
      </c>
      <c r="V31" s="23" t="s">
        <v>84</v>
      </c>
    </row>
    <row r="32" spans="1:22" s="12" customFormat="1" x14ac:dyDescent="0.6">
      <c r="A32" s="13">
        <v>48595</v>
      </c>
      <c r="B32" s="14" t="s">
        <v>33</v>
      </c>
      <c r="C32" s="16"/>
      <c r="D32" s="16"/>
      <c r="E32" s="16"/>
      <c r="F32" s="15"/>
      <c r="G32" s="16"/>
      <c r="H32" s="17"/>
      <c r="I32" s="16"/>
      <c r="J32" s="45">
        <v>7.5999999999999998E-2</v>
      </c>
      <c r="K32" s="27"/>
      <c r="L32" s="16"/>
      <c r="M32" s="16"/>
      <c r="N32" s="17"/>
      <c r="O32" s="16"/>
      <c r="P32" s="16"/>
      <c r="Q32" s="16"/>
      <c r="R32" s="16"/>
      <c r="S32" s="27"/>
      <c r="T32" s="24" t="s">
        <v>79</v>
      </c>
      <c r="U32" s="23" t="s">
        <v>80</v>
      </c>
      <c r="V32" s="23" t="s">
        <v>81</v>
      </c>
    </row>
    <row r="33" spans="1:22" s="12" customFormat="1" x14ac:dyDescent="0.6">
      <c r="A33" s="13">
        <v>59509</v>
      </c>
      <c r="B33" s="25" t="s">
        <v>50</v>
      </c>
      <c r="C33" s="16"/>
      <c r="D33" s="16"/>
      <c r="E33" s="16"/>
      <c r="F33" s="16"/>
      <c r="G33" s="26">
        <v>9.6000000000000002E-2</v>
      </c>
      <c r="H33" s="42"/>
      <c r="I33" s="15"/>
      <c r="J33" s="15"/>
      <c r="K33" s="19"/>
      <c r="L33" s="15"/>
      <c r="M33" s="15"/>
      <c r="N33" s="42"/>
      <c r="O33" s="21"/>
      <c r="P33" s="15"/>
      <c r="Q33" s="15"/>
      <c r="R33" s="15"/>
      <c r="S33" s="19"/>
      <c r="T33" s="64" t="s">
        <v>85</v>
      </c>
      <c r="U33" s="28" t="s">
        <v>86</v>
      </c>
      <c r="V33" s="23" t="s">
        <v>87</v>
      </c>
    </row>
    <row r="34" spans="1:22" s="12" customFormat="1" x14ac:dyDescent="0.6">
      <c r="A34" s="13">
        <v>72910</v>
      </c>
      <c r="B34" s="14" t="s">
        <v>39</v>
      </c>
      <c r="C34" s="16"/>
      <c r="D34" s="16"/>
      <c r="E34" s="16"/>
      <c r="F34" s="16"/>
      <c r="G34" s="15"/>
      <c r="H34" s="42"/>
      <c r="I34" s="15"/>
      <c r="J34" s="15"/>
      <c r="K34" s="19"/>
      <c r="L34" s="15"/>
      <c r="M34" s="15"/>
      <c r="N34" s="42"/>
      <c r="O34" s="29">
        <v>6.6000000000000003E-2</v>
      </c>
      <c r="P34" s="15"/>
      <c r="Q34" s="15"/>
      <c r="R34" s="15"/>
      <c r="S34" s="19"/>
      <c r="T34" s="24" t="s">
        <v>88</v>
      </c>
      <c r="U34" s="23" t="s">
        <v>89</v>
      </c>
      <c r="V34" s="23" t="s">
        <v>90</v>
      </c>
    </row>
    <row r="35" spans="1:22" s="12" customFormat="1" x14ac:dyDescent="0.6">
      <c r="A35" s="13">
        <v>73842</v>
      </c>
      <c r="B35" s="14" t="s">
        <v>91</v>
      </c>
      <c r="C35" s="16"/>
      <c r="D35" s="16"/>
      <c r="E35" s="16"/>
      <c r="F35" s="16"/>
      <c r="G35" s="15"/>
      <c r="H35" s="42"/>
      <c r="I35" s="15"/>
      <c r="J35" s="15"/>
      <c r="K35" s="19"/>
      <c r="L35" s="15"/>
      <c r="M35" s="15"/>
      <c r="N35" s="42"/>
      <c r="O35" s="29">
        <v>5.6000000000000001E-2</v>
      </c>
      <c r="P35" s="15"/>
      <c r="Q35" s="15"/>
      <c r="R35" s="15"/>
      <c r="S35" s="19"/>
      <c r="T35" s="24" t="s">
        <v>92</v>
      </c>
      <c r="U35" s="23" t="s">
        <v>93</v>
      </c>
      <c r="V35" s="23" t="s">
        <v>94</v>
      </c>
    </row>
    <row r="36" spans="1:22" s="12" customFormat="1" x14ac:dyDescent="0.6">
      <c r="A36" s="13">
        <v>74340</v>
      </c>
      <c r="B36" s="25" t="s">
        <v>77</v>
      </c>
      <c r="C36" s="16"/>
      <c r="D36" s="16"/>
      <c r="E36" s="26">
        <v>5.7000000000000002E-2</v>
      </c>
      <c r="F36" s="16"/>
      <c r="G36" s="16"/>
      <c r="H36" s="17"/>
      <c r="I36" s="16"/>
      <c r="J36" s="16"/>
      <c r="K36" s="27"/>
      <c r="L36" s="16"/>
      <c r="M36" s="16"/>
      <c r="N36" s="17"/>
      <c r="O36" s="35"/>
      <c r="P36" s="16"/>
      <c r="Q36" s="16"/>
      <c r="R36" s="16"/>
      <c r="S36" s="27"/>
      <c r="T36" s="24" t="s">
        <v>95</v>
      </c>
      <c r="U36" s="28" t="s">
        <v>96</v>
      </c>
      <c r="V36" s="23" t="s">
        <v>97</v>
      </c>
    </row>
    <row r="37" spans="1:22" s="12" customFormat="1" x14ac:dyDescent="0.6">
      <c r="A37" s="13">
        <v>74727</v>
      </c>
      <c r="B37" s="14" t="s">
        <v>20</v>
      </c>
      <c r="C37" s="16"/>
      <c r="D37" s="16"/>
      <c r="E37" s="15"/>
      <c r="F37" s="16"/>
      <c r="G37" s="16"/>
      <c r="H37" s="17"/>
      <c r="I37" s="16"/>
      <c r="J37" s="16"/>
      <c r="K37" s="27"/>
      <c r="L37" s="16"/>
      <c r="M37" s="16"/>
      <c r="N37" s="17"/>
      <c r="O37" s="35"/>
      <c r="P37" s="16"/>
      <c r="Q37" s="16"/>
      <c r="R37" s="16"/>
      <c r="S37" s="22">
        <v>0.36399999999999999</v>
      </c>
      <c r="T37" s="24" t="s">
        <v>98</v>
      </c>
      <c r="U37" s="23" t="s">
        <v>99</v>
      </c>
      <c r="V37" s="23" t="s">
        <v>100</v>
      </c>
    </row>
    <row r="38" spans="1:22" s="12" customFormat="1" x14ac:dyDescent="0.6">
      <c r="A38" s="13">
        <v>76551</v>
      </c>
      <c r="B38" s="34" t="s">
        <v>33</v>
      </c>
      <c r="C38" s="16"/>
      <c r="D38" s="16"/>
      <c r="E38" s="15"/>
      <c r="F38" s="16"/>
      <c r="G38" s="16"/>
      <c r="H38" s="17"/>
      <c r="I38" s="16"/>
      <c r="J38" s="16"/>
      <c r="K38" s="27"/>
      <c r="L38" s="16"/>
      <c r="M38" s="16"/>
      <c r="N38" s="17"/>
      <c r="O38" s="35"/>
      <c r="P38" s="16"/>
      <c r="Q38" s="46">
        <v>0.25900000000000001</v>
      </c>
      <c r="R38" s="16"/>
      <c r="S38" s="19"/>
      <c r="T38" s="24" t="s">
        <v>101</v>
      </c>
      <c r="U38" s="23" t="s">
        <v>102</v>
      </c>
      <c r="V38" s="23" t="s">
        <v>103</v>
      </c>
    </row>
    <row r="39" spans="1:22" s="12" customFormat="1" x14ac:dyDescent="0.6">
      <c r="A39" s="13">
        <v>78185</v>
      </c>
      <c r="B39" s="25" t="s">
        <v>26</v>
      </c>
      <c r="C39" s="16"/>
      <c r="D39" s="16"/>
      <c r="E39" s="16"/>
      <c r="F39" s="16"/>
      <c r="G39" s="16"/>
      <c r="H39" s="17"/>
      <c r="I39" s="16"/>
      <c r="J39" s="16"/>
      <c r="K39" s="27"/>
      <c r="L39" s="16"/>
      <c r="M39" s="43">
        <v>6.0999999999999999E-2</v>
      </c>
      <c r="N39" s="42"/>
      <c r="O39" s="21"/>
      <c r="P39" s="15"/>
      <c r="Q39" s="15"/>
      <c r="R39" s="15"/>
      <c r="S39" s="19"/>
      <c r="T39" s="24" t="s">
        <v>104</v>
      </c>
      <c r="U39" s="24" t="s">
        <v>105</v>
      </c>
      <c r="V39" s="23" t="s">
        <v>106</v>
      </c>
    </row>
    <row r="40" spans="1:22" s="12" customFormat="1" x14ac:dyDescent="0.6">
      <c r="A40" s="13">
        <v>81460</v>
      </c>
      <c r="B40" s="25" t="s">
        <v>77</v>
      </c>
      <c r="C40" s="16"/>
      <c r="D40" s="16"/>
      <c r="E40" s="15"/>
      <c r="F40" s="16"/>
      <c r="G40" s="16"/>
      <c r="H40" s="17"/>
      <c r="I40" s="30">
        <v>0.57099999999999995</v>
      </c>
      <c r="J40" s="16"/>
      <c r="K40" s="31">
        <v>8.5999999999999993E-2</v>
      </c>
      <c r="L40" s="16"/>
      <c r="M40" s="16"/>
      <c r="N40" s="17"/>
      <c r="O40" s="35"/>
      <c r="P40" s="16"/>
      <c r="Q40" s="16"/>
      <c r="R40" s="16"/>
      <c r="S40" s="27"/>
      <c r="T40" s="24" t="s">
        <v>107</v>
      </c>
      <c r="U40" s="28" t="s">
        <v>108</v>
      </c>
      <c r="V40" s="23" t="s">
        <v>109</v>
      </c>
    </row>
    <row r="41" spans="1:22" s="12" customFormat="1" x14ac:dyDescent="0.6">
      <c r="A41" s="13">
        <v>81507</v>
      </c>
      <c r="B41" s="25" t="s">
        <v>42</v>
      </c>
      <c r="C41" s="16"/>
      <c r="D41" s="16"/>
      <c r="E41" s="16"/>
      <c r="F41" s="16"/>
      <c r="G41" s="16"/>
      <c r="H41" s="17"/>
      <c r="I41" s="16"/>
      <c r="J41" s="16"/>
      <c r="K41" s="19"/>
      <c r="L41" s="16"/>
      <c r="M41" s="43">
        <v>8.3000000000000004E-2</v>
      </c>
      <c r="N41" s="42"/>
      <c r="O41" s="21"/>
      <c r="P41" s="15"/>
      <c r="Q41" s="15"/>
      <c r="R41" s="15"/>
      <c r="S41" s="19"/>
      <c r="T41" s="24" t="s">
        <v>110</v>
      </c>
      <c r="U41" s="24" t="s">
        <v>111</v>
      </c>
      <c r="V41" s="23" t="s">
        <v>109</v>
      </c>
    </row>
    <row r="42" spans="1:22" s="12" customFormat="1" x14ac:dyDescent="0.6">
      <c r="A42" s="13">
        <v>81583</v>
      </c>
      <c r="B42" s="34" t="s">
        <v>26</v>
      </c>
      <c r="C42" s="35"/>
      <c r="D42" s="47"/>
      <c r="E42" s="38"/>
      <c r="F42" s="47"/>
      <c r="G42" s="47"/>
      <c r="H42" s="37"/>
      <c r="I42" s="38"/>
      <c r="J42" s="38"/>
      <c r="K42" s="35"/>
      <c r="L42" s="38"/>
      <c r="M42" s="38"/>
      <c r="N42" s="24"/>
      <c r="P42" s="15"/>
      <c r="Q42" s="46">
        <v>0.81100000000000005</v>
      </c>
      <c r="R42" s="15"/>
      <c r="S42" s="19"/>
      <c r="T42" s="24" t="s">
        <v>112</v>
      </c>
      <c r="U42" s="23" t="s">
        <v>111</v>
      </c>
      <c r="V42" s="23" t="s">
        <v>109</v>
      </c>
    </row>
    <row r="43" spans="1:22" s="12" customFormat="1" x14ac:dyDescent="0.6">
      <c r="A43" s="13">
        <v>81916</v>
      </c>
      <c r="B43" s="32" t="s">
        <v>20</v>
      </c>
      <c r="C43" s="16"/>
      <c r="D43" s="16"/>
      <c r="E43" s="15"/>
      <c r="F43" s="16"/>
      <c r="G43" s="16"/>
      <c r="H43" s="17"/>
      <c r="I43" s="15"/>
      <c r="J43" s="16"/>
      <c r="K43" s="33">
        <v>0.41199999999999998</v>
      </c>
      <c r="L43" s="16"/>
      <c r="M43" s="16"/>
      <c r="N43" s="17"/>
      <c r="O43" s="35"/>
      <c r="P43" s="16"/>
      <c r="Q43" s="16"/>
      <c r="R43" s="16"/>
      <c r="S43" s="27"/>
      <c r="T43" s="24" t="s">
        <v>113</v>
      </c>
      <c r="U43" s="48" t="s">
        <v>108</v>
      </c>
      <c r="V43" s="23" t="s">
        <v>109</v>
      </c>
    </row>
    <row r="44" spans="1:22" s="12" customFormat="1" x14ac:dyDescent="0.6">
      <c r="A44" s="13">
        <v>82552</v>
      </c>
      <c r="B44" s="32" t="s">
        <v>42</v>
      </c>
      <c r="C44" s="16"/>
      <c r="D44" s="16"/>
      <c r="E44" s="15"/>
      <c r="F44" s="16"/>
      <c r="G44" s="16"/>
      <c r="H44" s="17"/>
      <c r="I44" s="43">
        <v>7.1999999999999995E-2</v>
      </c>
      <c r="J44" s="16"/>
      <c r="K44" s="27"/>
      <c r="L44" s="16"/>
      <c r="M44" s="16"/>
      <c r="N44" s="17"/>
      <c r="O44" s="16"/>
      <c r="P44" s="16"/>
      <c r="Q44" s="16"/>
      <c r="R44" s="16"/>
      <c r="S44" s="27"/>
      <c r="T44" s="24" t="s">
        <v>114</v>
      </c>
      <c r="U44" s="48" t="s">
        <v>108</v>
      </c>
      <c r="V44" s="23" t="s">
        <v>109</v>
      </c>
    </row>
    <row r="45" spans="1:22" s="12" customFormat="1" x14ac:dyDescent="0.6">
      <c r="A45" s="13">
        <v>82563</v>
      </c>
      <c r="B45" s="34" t="s">
        <v>50</v>
      </c>
      <c r="C45" s="16"/>
      <c r="D45" s="16"/>
      <c r="E45" s="15"/>
      <c r="F45" s="16"/>
      <c r="G45" s="16"/>
      <c r="H45" s="17"/>
      <c r="I45" s="15"/>
      <c r="J45" s="16"/>
      <c r="K45" s="27"/>
      <c r="L45" s="16"/>
      <c r="M45" s="16"/>
      <c r="N45" s="17"/>
      <c r="O45" s="16"/>
      <c r="P45" s="46">
        <v>0.33400000000000002</v>
      </c>
      <c r="Q45" s="16"/>
      <c r="R45" s="16"/>
      <c r="S45" s="27"/>
      <c r="T45" s="24" t="s">
        <v>115</v>
      </c>
      <c r="U45" s="23" t="s">
        <v>111</v>
      </c>
      <c r="V45" s="23" t="s">
        <v>109</v>
      </c>
    </row>
    <row r="46" spans="1:22" s="12" customFormat="1" x14ac:dyDescent="0.6">
      <c r="A46" s="13">
        <v>83161</v>
      </c>
      <c r="B46" s="32" t="s">
        <v>39</v>
      </c>
      <c r="C46" s="30">
        <f>1-86.8%</f>
        <v>0.13200000000000001</v>
      </c>
      <c r="D46" s="16"/>
      <c r="E46" s="16"/>
      <c r="F46" s="30">
        <f>1-87.5%</f>
        <v>0.125</v>
      </c>
      <c r="G46" s="30">
        <f>1-55.4%</f>
        <v>0.44600000000000006</v>
      </c>
      <c r="H46" s="42"/>
      <c r="I46" s="15"/>
      <c r="J46" s="15"/>
      <c r="K46" s="19"/>
      <c r="L46" s="15"/>
      <c r="M46" s="15"/>
      <c r="N46" s="42"/>
      <c r="O46" s="15"/>
      <c r="P46" s="15"/>
      <c r="Q46" s="15"/>
      <c r="R46" s="15"/>
      <c r="S46" s="19"/>
      <c r="T46" s="64" t="s">
        <v>116</v>
      </c>
      <c r="U46" s="48" t="s">
        <v>117</v>
      </c>
      <c r="V46" s="23" t="s">
        <v>109</v>
      </c>
    </row>
    <row r="47" spans="1:22" s="12" customFormat="1" x14ac:dyDescent="0.6">
      <c r="A47" s="13">
        <v>83162</v>
      </c>
      <c r="B47" s="32" t="s">
        <v>39</v>
      </c>
      <c r="C47" s="30">
        <f>1-86.9%</f>
        <v>0.13099999999999989</v>
      </c>
      <c r="D47" s="16"/>
      <c r="E47" s="16"/>
      <c r="F47" s="30">
        <f>1-87.7%</f>
        <v>0.123</v>
      </c>
      <c r="G47" s="30">
        <f>1-55.1%</f>
        <v>0.44899999999999995</v>
      </c>
      <c r="H47" s="42"/>
      <c r="I47" s="15"/>
      <c r="J47" s="15"/>
      <c r="K47" s="19"/>
      <c r="L47" s="15"/>
      <c r="M47" s="15"/>
      <c r="N47" s="42"/>
      <c r="O47" s="15"/>
      <c r="P47" s="15"/>
      <c r="Q47" s="15"/>
      <c r="R47" s="15"/>
      <c r="S47" s="19"/>
      <c r="T47" s="24" t="s">
        <v>118</v>
      </c>
      <c r="U47" s="48" t="s">
        <v>117</v>
      </c>
      <c r="V47" s="23" t="s">
        <v>109</v>
      </c>
    </row>
    <row r="48" spans="1:22" s="12" customFormat="1" x14ac:dyDescent="0.6">
      <c r="A48" s="13">
        <v>83280</v>
      </c>
      <c r="B48" s="32" t="s">
        <v>50</v>
      </c>
      <c r="C48" s="15"/>
      <c r="D48" s="16"/>
      <c r="E48" s="16"/>
      <c r="F48" s="15"/>
      <c r="G48" s="15"/>
      <c r="H48" s="42"/>
      <c r="I48" s="15"/>
      <c r="J48" s="15"/>
      <c r="K48" s="33">
        <v>0.47399999999999998</v>
      </c>
      <c r="L48" s="16"/>
      <c r="M48" s="16"/>
      <c r="N48" s="17"/>
      <c r="O48" s="16"/>
      <c r="P48" s="16"/>
      <c r="Q48" s="16"/>
      <c r="R48" s="16"/>
      <c r="S48" s="27"/>
      <c r="T48" s="24" t="s">
        <v>119</v>
      </c>
      <c r="U48" s="48" t="s">
        <v>117</v>
      </c>
      <c r="V48" s="23" t="s">
        <v>109</v>
      </c>
    </row>
    <row r="49" spans="1:22" s="12" customFormat="1" x14ac:dyDescent="0.6">
      <c r="A49" s="13">
        <v>83407</v>
      </c>
      <c r="B49" s="14" t="s">
        <v>77</v>
      </c>
      <c r="C49" s="15"/>
      <c r="D49" s="16"/>
      <c r="E49" s="16"/>
      <c r="F49" s="15"/>
      <c r="G49" s="15"/>
      <c r="H49" s="42"/>
      <c r="I49" s="15"/>
      <c r="J49" s="45">
        <v>0.34799999999999998</v>
      </c>
      <c r="K49" s="19"/>
      <c r="L49" s="16"/>
      <c r="M49" s="16"/>
      <c r="N49" s="17"/>
      <c r="O49" s="16"/>
      <c r="P49" s="16"/>
      <c r="Q49" s="16"/>
      <c r="R49" s="16"/>
      <c r="S49" s="27"/>
      <c r="T49" s="24" t="s">
        <v>120</v>
      </c>
      <c r="U49" s="23" t="s">
        <v>121</v>
      </c>
      <c r="V49" s="23" t="s">
        <v>109</v>
      </c>
    </row>
    <row r="50" spans="1:22" s="12" customFormat="1" x14ac:dyDescent="0.6">
      <c r="A50" s="13">
        <v>83502</v>
      </c>
      <c r="B50" s="32" t="s">
        <v>39</v>
      </c>
      <c r="C50" s="16"/>
      <c r="D50" s="16"/>
      <c r="E50" s="26">
        <v>6.3E-2</v>
      </c>
      <c r="F50" s="16"/>
      <c r="G50" s="16"/>
      <c r="H50" s="17"/>
      <c r="I50" s="16"/>
      <c r="J50" s="16"/>
      <c r="K50" s="27"/>
      <c r="L50" s="16"/>
      <c r="M50" s="16"/>
      <c r="N50" s="17"/>
      <c r="O50" s="16"/>
      <c r="P50" s="16"/>
      <c r="Q50" s="16"/>
      <c r="R50" s="16"/>
      <c r="S50" s="27"/>
      <c r="T50" s="24" t="s">
        <v>122</v>
      </c>
      <c r="U50" s="48" t="s">
        <v>117</v>
      </c>
      <c r="V50" s="23" t="s">
        <v>109</v>
      </c>
    </row>
    <row r="51" spans="1:22" s="12" customFormat="1" x14ac:dyDescent="0.6">
      <c r="A51" s="13">
        <v>83906</v>
      </c>
      <c r="B51" s="25" t="s">
        <v>33</v>
      </c>
      <c r="C51" s="16"/>
      <c r="D51" s="16"/>
      <c r="E51" s="15"/>
      <c r="F51" s="16"/>
      <c r="G51" s="16"/>
      <c r="H51" s="17"/>
      <c r="I51" s="43">
        <v>0.433</v>
      </c>
      <c r="J51" s="16"/>
      <c r="K51" s="27"/>
      <c r="L51" s="16"/>
      <c r="M51" s="16"/>
      <c r="N51" s="17"/>
      <c r="O51" s="16"/>
      <c r="P51" s="16"/>
      <c r="Q51" s="16"/>
      <c r="R51" s="16"/>
      <c r="S51" s="27"/>
      <c r="T51" s="24" t="s">
        <v>123</v>
      </c>
      <c r="U51" s="48" t="s">
        <v>117</v>
      </c>
      <c r="V51" s="23" t="s">
        <v>109</v>
      </c>
    </row>
    <row r="52" spans="1:22" s="12" customFormat="1" x14ac:dyDescent="0.6">
      <c r="A52" s="13">
        <v>84801</v>
      </c>
      <c r="B52" s="25" t="s">
        <v>20</v>
      </c>
      <c r="C52" s="16"/>
      <c r="D52" s="16"/>
      <c r="E52" s="16"/>
      <c r="F52" s="16"/>
      <c r="G52" s="16"/>
      <c r="H52" s="17"/>
      <c r="I52" s="16"/>
      <c r="J52" s="16"/>
      <c r="K52" s="27"/>
      <c r="L52" s="16"/>
      <c r="M52" s="43">
        <v>0.111</v>
      </c>
      <c r="N52" s="42"/>
      <c r="O52" s="15"/>
      <c r="P52" s="15"/>
      <c r="Q52" s="15"/>
      <c r="R52" s="15"/>
      <c r="S52" s="19"/>
      <c r="T52" s="24" t="s">
        <v>124</v>
      </c>
      <c r="U52" s="23" t="s">
        <v>121</v>
      </c>
      <c r="V52" s="23" t="s">
        <v>109</v>
      </c>
    </row>
    <row r="53" spans="1:22" s="12" customFormat="1" x14ac:dyDescent="0.6">
      <c r="A53" s="13">
        <v>84846</v>
      </c>
      <c r="B53" s="25" t="s">
        <v>125</v>
      </c>
      <c r="C53" s="16"/>
      <c r="D53" s="16"/>
      <c r="E53" s="16"/>
      <c r="F53" s="16"/>
      <c r="G53" s="16"/>
      <c r="H53" s="17"/>
      <c r="I53" s="16"/>
      <c r="J53" s="16"/>
      <c r="K53" s="27"/>
      <c r="L53" s="16"/>
      <c r="M53" s="49">
        <v>1</v>
      </c>
      <c r="N53" s="50"/>
      <c r="O53" s="51"/>
      <c r="P53" s="51"/>
      <c r="Q53" s="51"/>
      <c r="R53" s="51"/>
      <c r="S53" s="52"/>
      <c r="T53" s="24" t="s">
        <v>126</v>
      </c>
      <c r="U53" s="23" t="s">
        <v>121</v>
      </c>
      <c r="V53" s="23" t="s">
        <v>109</v>
      </c>
    </row>
    <row r="54" spans="1:22" s="12" customFormat="1" x14ac:dyDescent="0.6">
      <c r="A54" s="13">
        <v>85197</v>
      </c>
      <c r="B54" s="14" t="s">
        <v>42</v>
      </c>
      <c r="C54" s="16"/>
      <c r="D54" s="16"/>
      <c r="E54" s="16"/>
      <c r="F54" s="16"/>
      <c r="G54" s="16"/>
      <c r="H54" s="17"/>
      <c r="I54" s="16"/>
      <c r="J54" s="45">
        <v>0.19700000000000001</v>
      </c>
      <c r="K54" s="27"/>
      <c r="L54" s="16"/>
      <c r="M54" s="51"/>
      <c r="N54" s="50"/>
      <c r="O54" s="51"/>
      <c r="P54" s="51"/>
      <c r="Q54" s="51"/>
      <c r="R54" s="51"/>
      <c r="S54" s="52"/>
      <c r="T54" s="24" t="s">
        <v>127</v>
      </c>
      <c r="U54" s="23" t="s">
        <v>121</v>
      </c>
      <c r="V54" s="23" t="s">
        <v>109</v>
      </c>
    </row>
    <row r="55" spans="1:22" s="12" customFormat="1" x14ac:dyDescent="0.6">
      <c r="A55" s="13">
        <v>85751</v>
      </c>
      <c r="B55" s="34" t="s">
        <v>39</v>
      </c>
      <c r="C55" s="16"/>
      <c r="D55" s="16"/>
      <c r="E55" s="16"/>
      <c r="F55" s="16"/>
      <c r="G55" s="16"/>
      <c r="H55" s="17"/>
      <c r="I55" s="16"/>
      <c r="J55" s="18"/>
      <c r="K55" s="27"/>
      <c r="L55" s="16"/>
      <c r="M55" s="51"/>
      <c r="N55" s="50"/>
      <c r="O55" s="51"/>
      <c r="P55" s="51"/>
      <c r="Q55" s="51"/>
      <c r="R55" s="51"/>
      <c r="S55" s="53">
        <v>0.47899999999999998</v>
      </c>
      <c r="T55" s="24" t="s">
        <v>128</v>
      </c>
      <c r="U55" s="23" t="s">
        <v>121</v>
      </c>
      <c r="V55" s="23" t="s">
        <v>109</v>
      </c>
    </row>
    <row r="56" spans="1:22" s="12" customFormat="1" x14ac:dyDescent="0.6">
      <c r="A56" s="13">
        <v>86527</v>
      </c>
      <c r="B56" s="14" t="s">
        <v>125</v>
      </c>
      <c r="C56" s="16"/>
      <c r="D56" s="16"/>
      <c r="E56" s="16"/>
      <c r="F56" s="16"/>
      <c r="G56" s="16"/>
      <c r="H56" s="17"/>
      <c r="I56" s="15"/>
      <c r="J56" s="45">
        <v>0.45</v>
      </c>
      <c r="K56" s="19"/>
      <c r="L56" s="16"/>
      <c r="M56" s="16"/>
      <c r="N56" s="17"/>
      <c r="O56" s="16"/>
      <c r="P56" s="16"/>
      <c r="Q56" s="16"/>
      <c r="R56" s="16"/>
      <c r="S56" s="27"/>
      <c r="T56" s="24" t="s">
        <v>129</v>
      </c>
      <c r="U56" s="23" t="s">
        <v>130</v>
      </c>
      <c r="V56" s="23" t="s">
        <v>109</v>
      </c>
    </row>
    <row r="57" spans="1:22" s="12" customFormat="1" x14ac:dyDescent="0.6">
      <c r="A57" s="13">
        <v>86925</v>
      </c>
      <c r="B57" s="25" t="s">
        <v>50</v>
      </c>
      <c r="C57" s="16"/>
      <c r="D57" s="16"/>
      <c r="E57" s="16"/>
      <c r="F57" s="16"/>
      <c r="G57" s="16"/>
      <c r="H57" s="17"/>
      <c r="I57" s="15"/>
      <c r="J57" s="16"/>
      <c r="K57" s="33">
        <v>0.186</v>
      </c>
      <c r="L57" s="16"/>
      <c r="M57" s="16"/>
      <c r="N57" s="17"/>
      <c r="O57" s="16"/>
      <c r="P57" s="16"/>
      <c r="Q57" s="16"/>
      <c r="R57" s="16"/>
      <c r="S57" s="27"/>
      <c r="T57" s="24" t="s">
        <v>131</v>
      </c>
      <c r="U57" s="48" t="s">
        <v>132</v>
      </c>
      <c r="V57" s="23" t="s">
        <v>109</v>
      </c>
    </row>
    <row r="58" spans="1:22" s="12" customFormat="1" x14ac:dyDescent="0.6">
      <c r="A58" s="13">
        <v>87112</v>
      </c>
      <c r="B58" s="25" t="s">
        <v>50</v>
      </c>
      <c r="C58" s="16"/>
      <c r="D58" s="26">
        <v>0.104</v>
      </c>
      <c r="E58" s="16"/>
      <c r="F58" s="16"/>
      <c r="G58" s="16"/>
      <c r="H58" s="17"/>
      <c r="I58" s="16"/>
      <c r="J58" s="16"/>
      <c r="K58" s="27"/>
      <c r="L58" s="16"/>
      <c r="M58" s="16"/>
      <c r="N58" s="17"/>
      <c r="O58" s="16"/>
      <c r="P58" s="16"/>
      <c r="Q58" s="16"/>
      <c r="R58" s="16"/>
      <c r="S58" s="27"/>
      <c r="T58" s="24" t="s">
        <v>133</v>
      </c>
      <c r="U58" s="48" t="s">
        <v>132</v>
      </c>
      <c r="V58" s="23" t="s">
        <v>109</v>
      </c>
    </row>
    <row r="59" spans="1:22" s="12" customFormat="1" x14ac:dyDescent="0.6">
      <c r="A59" s="13">
        <v>87264</v>
      </c>
      <c r="B59" s="34" t="s">
        <v>77</v>
      </c>
      <c r="C59" s="16"/>
      <c r="D59" s="15"/>
      <c r="E59" s="16"/>
      <c r="F59" s="16"/>
      <c r="G59" s="16"/>
      <c r="H59" s="17"/>
      <c r="I59" s="16"/>
      <c r="J59" s="16"/>
      <c r="K59" s="27"/>
      <c r="L59" s="16"/>
      <c r="M59" s="16"/>
      <c r="N59" s="37"/>
      <c r="O59" s="46">
        <v>0.14099999999999999</v>
      </c>
      <c r="P59" s="16"/>
      <c r="Q59" s="16"/>
      <c r="R59" s="16"/>
      <c r="S59" s="27"/>
      <c r="T59" s="24" t="s">
        <v>134</v>
      </c>
      <c r="U59" s="23" t="s">
        <v>135</v>
      </c>
      <c r="V59" s="23" t="s">
        <v>136</v>
      </c>
    </row>
    <row r="60" spans="1:22" s="12" customFormat="1" x14ac:dyDescent="0.6">
      <c r="A60" s="13">
        <v>87849</v>
      </c>
      <c r="B60" s="25" t="s">
        <v>77</v>
      </c>
      <c r="C60" s="16"/>
      <c r="D60" s="15"/>
      <c r="E60" s="16"/>
      <c r="F60" s="16"/>
      <c r="G60" s="16"/>
      <c r="H60" s="17"/>
      <c r="I60" s="43">
        <v>5.8000000000000003E-2</v>
      </c>
      <c r="J60" s="16"/>
      <c r="K60" s="27"/>
      <c r="L60" s="16"/>
      <c r="M60" s="16"/>
      <c r="N60" s="17"/>
      <c r="O60" s="16"/>
      <c r="P60" s="16"/>
      <c r="Q60" s="16"/>
      <c r="R60" s="16"/>
      <c r="S60" s="27"/>
      <c r="T60" s="24" t="s">
        <v>137</v>
      </c>
      <c r="U60" s="48" t="s">
        <v>138</v>
      </c>
      <c r="V60" s="23" t="s">
        <v>136</v>
      </c>
    </row>
    <row r="61" spans="1:22" s="12" customFormat="1" x14ac:dyDescent="0.6">
      <c r="A61" s="13">
        <v>89697</v>
      </c>
      <c r="B61" s="25" t="s">
        <v>139</v>
      </c>
      <c r="C61" s="16"/>
      <c r="D61" s="16"/>
      <c r="E61" s="16"/>
      <c r="F61" s="16"/>
      <c r="G61" s="16"/>
      <c r="H61" s="17"/>
      <c r="I61" s="16"/>
      <c r="J61" s="16"/>
      <c r="K61" s="27"/>
      <c r="L61" s="49">
        <v>1</v>
      </c>
      <c r="M61" s="16"/>
      <c r="N61" s="17"/>
      <c r="O61" s="16"/>
      <c r="P61" s="16"/>
      <c r="Q61" s="16"/>
      <c r="R61" s="16"/>
      <c r="S61" s="27"/>
      <c r="T61" s="24" t="s">
        <v>140</v>
      </c>
      <c r="U61" s="23" t="s">
        <v>141</v>
      </c>
      <c r="V61" s="23" t="s">
        <v>142</v>
      </c>
    </row>
    <row r="62" spans="1:22" s="12" customFormat="1" x14ac:dyDescent="0.6">
      <c r="A62" s="13">
        <v>90617</v>
      </c>
      <c r="B62" s="25" t="s">
        <v>33</v>
      </c>
      <c r="C62" s="16"/>
      <c r="D62" s="26">
        <v>7.0000000000000007E-2</v>
      </c>
      <c r="E62" s="16"/>
      <c r="F62" s="16"/>
      <c r="G62" s="16"/>
      <c r="H62" s="17"/>
      <c r="I62" s="16"/>
      <c r="J62" s="16"/>
      <c r="K62" s="27"/>
      <c r="L62" s="16"/>
      <c r="M62" s="16"/>
      <c r="N62" s="17"/>
      <c r="O62" s="16"/>
      <c r="P62" s="16"/>
      <c r="Q62" s="16"/>
      <c r="R62" s="16"/>
      <c r="S62" s="27"/>
      <c r="T62" s="24" t="s">
        <v>143</v>
      </c>
      <c r="U62" s="48" t="s">
        <v>144</v>
      </c>
      <c r="V62" s="23" t="s">
        <v>145</v>
      </c>
    </row>
    <row r="63" spans="1:22" s="12" customFormat="1" x14ac:dyDescent="0.6">
      <c r="A63" s="13">
        <v>91289</v>
      </c>
      <c r="B63" s="34" t="s">
        <v>50</v>
      </c>
      <c r="C63" s="16"/>
      <c r="D63" s="15"/>
      <c r="E63" s="16"/>
      <c r="F63" s="16"/>
      <c r="G63" s="16"/>
      <c r="H63" s="17"/>
      <c r="I63" s="16"/>
      <c r="J63" s="16"/>
      <c r="K63" s="27"/>
      <c r="L63" s="16"/>
      <c r="M63" s="16"/>
      <c r="N63" s="17"/>
      <c r="O63" s="16"/>
      <c r="P63" s="46">
        <v>5.3999999999999999E-2</v>
      </c>
      <c r="Q63" s="16"/>
      <c r="R63" s="16"/>
      <c r="S63" s="27"/>
      <c r="T63" s="24" t="s">
        <v>146</v>
      </c>
      <c r="U63" s="23" t="s">
        <v>147</v>
      </c>
      <c r="V63" s="23" t="s">
        <v>145</v>
      </c>
    </row>
    <row r="64" spans="1:22" s="12" customFormat="1" x14ac:dyDescent="0.6">
      <c r="A64" s="13">
        <v>91355</v>
      </c>
      <c r="B64" s="25" t="s">
        <v>26</v>
      </c>
      <c r="C64" s="16"/>
      <c r="D64" s="15"/>
      <c r="E64" s="16"/>
      <c r="F64" s="16"/>
      <c r="G64" s="16"/>
      <c r="H64" s="17"/>
      <c r="I64" s="43">
        <v>0.129</v>
      </c>
      <c r="J64" s="16"/>
      <c r="K64" s="27"/>
      <c r="L64" s="16"/>
      <c r="M64" s="16"/>
      <c r="N64" s="17"/>
      <c r="O64" s="16"/>
      <c r="P64" s="16"/>
      <c r="Q64" s="16"/>
      <c r="R64" s="16"/>
      <c r="S64" s="27"/>
      <c r="T64" s="24" t="s">
        <v>148</v>
      </c>
      <c r="U64" s="28" t="s">
        <v>144</v>
      </c>
      <c r="V64" s="23" t="s">
        <v>145</v>
      </c>
    </row>
    <row r="65" spans="1:22" s="12" customFormat="1" x14ac:dyDescent="0.6">
      <c r="A65" s="13">
        <v>92748</v>
      </c>
      <c r="B65" s="25" t="s">
        <v>75</v>
      </c>
      <c r="C65" s="16"/>
      <c r="D65" s="15"/>
      <c r="E65" s="16"/>
      <c r="F65" s="16"/>
      <c r="G65" s="16"/>
      <c r="H65" s="17"/>
      <c r="I65" s="30">
        <v>0.254</v>
      </c>
      <c r="J65" s="16"/>
      <c r="K65" s="31">
        <v>0.81599999999999995</v>
      </c>
      <c r="L65" s="16"/>
      <c r="M65" s="16"/>
      <c r="N65" s="17"/>
      <c r="O65" s="16"/>
      <c r="P65" s="16"/>
      <c r="Q65" s="16"/>
      <c r="R65" s="16"/>
      <c r="S65" s="27"/>
      <c r="T65" s="24" t="s">
        <v>149</v>
      </c>
      <c r="U65" s="28" t="s">
        <v>150</v>
      </c>
      <c r="V65" s="23" t="s">
        <v>151</v>
      </c>
    </row>
    <row r="66" spans="1:22" s="12" customFormat="1" x14ac:dyDescent="0.6">
      <c r="A66" s="13">
        <v>93279</v>
      </c>
      <c r="B66" s="14" t="s">
        <v>42</v>
      </c>
      <c r="C66" s="16"/>
      <c r="D66" s="15"/>
      <c r="E66" s="16"/>
      <c r="F66" s="16"/>
      <c r="G66" s="16"/>
      <c r="H66" s="17"/>
      <c r="I66" s="15"/>
      <c r="J66" s="45">
        <v>0.433</v>
      </c>
      <c r="K66" s="19"/>
      <c r="L66" s="16"/>
      <c r="M66" s="16"/>
      <c r="N66" s="17"/>
      <c r="O66" s="16"/>
      <c r="P66" s="16"/>
      <c r="Q66" s="16"/>
      <c r="R66" s="16"/>
      <c r="S66" s="27"/>
      <c r="T66" s="24" t="s">
        <v>152</v>
      </c>
      <c r="U66" s="23" t="s">
        <v>153</v>
      </c>
      <c r="V66" s="23" t="s">
        <v>151</v>
      </c>
    </row>
    <row r="67" spans="1:22" s="12" customFormat="1" x14ac:dyDescent="0.6">
      <c r="A67" s="13">
        <v>93288</v>
      </c>
      <c r="B67" s="14" t="s">
        <v>77</v>
      </c>
      <c r="C67" s="16"/>
      <c r="D67" s="15"/>
      <c r="E67" s="16"/>
      <c r="F67" s="16"/>
      <c r="G67" s="16"/>
      <c r="H67" s="17"/>
      <c r="I67" s="15"/>
      <c r="J67" s="45">
        <v>0.17899999999999999</v>
      </c>
      <c r="K67" s="19"/>
      <c r="L67" s="16"/>
      <c r="M67" s="16"/>
      <c r="N67" s="17"/>
      <c r="O67" s="16"/>
      <c r="P67" s="16"/>
      <c r="Q67" s="16"/>
      <c r="R67" s="16"/>
      <c r="S67" s="27"/>
      <c r="T67" s="24" t="s">
        <v>154</v>
      </c>
      <c r="U67" s="23" t="s">
        <v>153</v>
      </c>
      <c r="V67" s="23" t="s">
        <v>151</v>
      </c>
    </row>
    <row r="68" spans="1:22" s="12" customFormat="1" x14ac:dyDescent="0.6">
      <c r="A68" s="13">
        <v>93359</v>
      </c>
      <c r="B68" s="25" t="s">
        <v>33</v>
      </c>
      <c r="C68" s="16"/>
      <c r="D68" s="16"/>
      <c r="E68" s="16"/>
      <c r="F68" s="16"/>
      <c r="G68" s="16"/>
      <c r="H68" s="17"/>
      <c r="I68" s="15"/>
      <c r="J68" s="16"/>
      <c r="K68" s="33">
        <v>0.20799999999999999</v>
      </c>
      <c r="L68" s="16"/>
      <c r="M68" s="16"/>
      <c r="N68" s="17"/>
      <c r="O68" s="16"/>
      <c r="P68" s="16"/>
      <c r="Q68" s="16"/>
      <c r="R68" s="16"/>
      <c r="S68" s="27"/>
      <c r="T68" s="24" t="s">
        <v>155</v>
      </c>
      <c r="U68" s="28" t="s">
        <v>150</v>
      </c>
      <c r="V68" s="23" t="s">
        <v>151</v>
      </c>
    </row>
    <row r="69" spans="1:22" s="12" customFormat="1" x14ac:dyDescent="0.6">
      <c r="A69" s="13">
        <v>93369</v>
      </c>
      <c r="B69" s="34" t="s">
        <v>75</v>
      </c>
      <c r="C69" s="16"/>
      <c r="D69" s="16"/>
      <c r="E69" s="16"/>
      <c r="F69" s="16"/>
      <c r="G69" s="16"/>
      <c r="H69" s="17"/>
      <c r="I69" s="15"/>
      <c r="J69" s="54"/>
      <c r="K69" s="19"/>
      <c r="L69" s="16"/>
      <c r="M69" s="16"/>
      <c r="N69" s="17"/>
      <c r="O69" s="16"/>
      <c r="P69" s="16"/>
      <c r="Q69" s="16"/>
      <c r="R69" s="16"/>
      <c r="S69" s="53">
        <v>0.89300000000000002</v>
      </c>
      <c r="T69" s="24" t="s">
        <v>156</v>
      </c>
      <c r="U69" s="23" t="s">
        <v>153</v>
      </c>
      <c r="V69" s="23" t="s">
        <v>151</v>
      </c>
    </row>
    <row r="70" spans="1:22" s="12" customFormat="1" x14ac:dyDescent="0.6">
      <c r="A70" s="13">
        <v>93378</v>
      </c>
      <c r="B70" s="25" t="s">
        <v>77</v>
      </c>
      <c r="C70" s="16"/>
      <c r="D70" s="16"/>
      <c r="E70" s="16"/>
      <c r="F70" s="16"/>
      <c r="G70" s="30">
        <v>0.16400000000000001</v>
      </c>
      <c r="H70" s="42"/>
      <c r="I70" s="30">
        <v>0.41099999999999998</v>
      </c>
      <c r="J70" s="55">
        <v>0.32400000000000001</v>
      </c>
      <c r="K70" s="19"/>
      <c r="L70" s="15"/>
      <c r="M70" s="30">
        <v>0.60499999999999998</v>
      </c>
      <c r="N70" s="42"/>
      <c r="O70" s="15"/>
      <c r="P70" s="15"/>
      <c r="Q70" s="36">
        <v>0.86699999999999999</v>
      </c>
      <c r="R70" s="35"/>
      <c r="S70" s="56">
        <v>6.0999999999999999E-2</v>
      </c>
      <c r="T70" s="24" t="s">
        <v>157</v>
      </c>
      <c r="U70" s="28" t="s">
        <v>150</v>
      </c>
      <c r="V70" s="23" t="s">
        <v>151</v>
      </c>
    </row>
    <row r="71" spans="1:22" s="12" customFormat="1" x14ac:dyDescent="0.6">
      <c r="A71" s="13">
        <v>98864</v>
      </c>
      <c r="B71" s="34" t="s">
        <v>20</v>
      </c>
      <c r="C71" s="16"/>
      <c r="D71" s="16"/>
      <c r="E71" s="16"/>
      <c r="F71" s="16"/>
      <c r="G71" s="15"/>
      <c r="H71" s="42"/>
      <c r="I71" s="15"/>
      <c r="J71" s="18"/>
      <c r="K71" s="19"/>
      <c r="L71" s="15"/>
      <c r="M71" s="15"/>
      <c r="N71" s="42"/>
      <c r="O71" s="15"/>
      <c r="P71" s="36">
        <v>0.105</v>
      </c>
      <c r="Q71" s="36">
        <v>0.106</v>
      </c>
      <c r="R71" s="35"/>
      <c r="S71" s="57"/>
      <c r="T71" s="24" t="s">
        <v>158</v>
      </c>
      <c r="U71" s="23" t="s">
        <v>159</v>
      </c>
      <c r="V71" s="23" t="s">
        <v>160</v>
      </c>
    </row>
    <row r="72" spans="1:22" s="12" customFormat="1" x14ac:dyDescent="0.6">
      <c r="A72" s="13">
        <v>98866</v>
      </c>
      <c r="B72" s="25" t="s">
        <v>33</v>
      </c>
      <c r="C72" s="16"/>
      <c r="D72" s="16"/>
      <c r="E72" s="26">
        <v>0.14699999999999999</v>
      </c>
      <c r="F72" s="16"/>
      <c r="G72" s="16"/>
      <c r="H72" s="17"/>
      <c r="I72" s="16"/>
      <c r="J72" s="16"/>
      <c r="K72" s="27"/>
      <c r="L72" s="16"/>
      <c r="M72" s="16"/>
      <c r="N72" s="17"/>
      <c r="O72" s="16"/>
      <c r="P72" s="16"/>
      <c r="Q72" s="16"/>
      <c r="R72" s="16"/>
      <c r="S72" s="27"/>
      <c r="T72" s="24" t="s">
        <v>161</v>
      </c>
      <c r="U72" s="28" t="s">
        <v>162</v>
      </c>
      <c r="V72" s="23" t="s">
        <v>160</v>
      </c>
    </row>
    <row r="73" spans="1:22" s="12" customFormat="1" x14ac:dyDescent="0.6">
      <c r="A73" s="13">
        <v>99040</v>
      </c>
      <c r="B73" s="25" t="s">
        <v>77</v>
      </c>
      <c r="C73" s="16"/>
      <c r="D73" s="16"/>
      <c r="E73" s="16"/>
      <c r="F73" s="26">
        <v>6.9000000000000006E-2</v>
      </c>
      <c r="G73" s="16"/>
      <c r="H73" s="17"/>
      <c r="I73" s="16"/>
      <c r="J73" s="16"/>
      <c r="K73" s="27"/>
      <c r="L73" s="16"/>
      <c r="M73" s="16"/>
      <c r="N73" s="17"/>
      <c r="O73" s="16"/>
      <c r="P73" s="16"/>
      <c r="Q73" s="16"/>
      <c r="R73" s="16"/>
      <c r="S73" s="27"/>
      <c r="T73" s="24" t="s">
        <v>163</v>
      </c>
      <c r="U73" s="28" t="s">
        <v>162</v>
      </c>
      <c r="V73" s="23" t="s">
        <v>160</v>
      </c>
    </row>
    <row r="74" spans="1:22" s="12" customFormat="1" x14ac:dyDescent="0.6">
      <c r="A74" s="13">
        <v>99070</v>
      </c>
      <c r="B74" s="34" t="s">
        <v>33</v>
      </c>
      <c r="C74" s="16"/>
      <c r="D74" s="16"/>
      <c r="E74" s="16"/>
      <c r="F74" s="15"/>
      <c r="G74" s="16"/>
      <c r="H74" s="17"/>
      <c r="I74" s="16"/>
      <c r="J74" s="16"/>
      <c r="K74" s="27"/>
      <c r="L74" s="16"/>
      <c r="M74" s="16"/>
      <c r="N74" s="17"/>
      <c r="O74" s="16"/>
      <c r="P74" s="16"/>
      <c r="Q74" s="16"/>
      <c r="R74" s="46">
        <v>5.1999999999999998E-2</v>
      </c>
      <c r="S74" s="27"/>
      <c r="T74" s="24" t="s">
        <v>164</v>
      </c>
      <c r="U74" s="23" t="s">
        <v>159</v>
      </c>
      <c r="V74" s="23" t="s">
        <v>160</v>
      </c>
    </row>
    <row r="75" spans="1:22" s="12" customFormat="1" x14ac:dyDescent="0.6">
      <c r="A75" s="13">
        <v>99089</v>
      </c>
      <c r="B75" s="25" t="s">
        <v>33</v>
      </c>
      <c r="C75" s="26">
        <v>0.441</v>
      </c>
      <c r="D75" s="16"/>
      <c r="E75" s="16"/>
      <c r="F75" s="16"/>
      <c r="G75" s="16"/>
      <c r="H75" s="17"/>
      <c r="I75" s="16"/>
      <c r="J75" s="16"/>
      <c r="K75" s="27"/>
      <c r="L75" s="16"/>
      <c r="M75" s="16"/>
      <c r="N75" s="17"/>
      <c r="O75" s="16"/>
      <c r="P75" s="16"/>
      <c r="Q75" s="16"/>
      <c r="R75" s="16"/>
      <c r="S75" s="27"/>
      <c r="T75" s="24" t="s">
        <v>165</v>
      </c>
      <c r="U75" s="28" t="s">
        <v>162</v>
      </c>
      <c r="V75" s="23" t="s">
        <v>160</v>
      </c>
    </row>
    <row r="76" spans="1:22" s="12" customFormat="1" x14ac:dyDescent="0.6">
      <c r="A76" s="13">
        <v>101035</v>
      </c>
      <c r="B76" s="25" t="s">
        <v>26</v>
      </c>
      <c r="C76" s="26">
        <v>7.4999999999999997E-2</v>
      </c>
      <c r="D76" s="16"/>
      <c r="E76" s="16"/>
      <c r="F76" s="16"/>
      <c r="G76" s="16"/>
      <c r="H76" s="17"/>
      <c r="I76" s="16"/>
      <c r="J76" s="16"/>
      <c r="K76" s="27"/>
      <c r="L76" s="16"/>
      <c r="M76" s="16"/>
      <c r="N76" s="17"/>
      <c r="O76" s="16"/>
      <c r="P76" s="16"/>
      <c r="Q76" s="16"/>
      <c r="R76" s="16"/>
      <c r="S76" s="27"/>
      <c r="T76" s="24" t="s">
        <v>166</v>
      </c>
      <c r="U76" s="28" t="s">
        <v>167</v>
      </c>
      <c r="V76" s="23" t="s">
        <v>168</v>
      </c>
    </row>
    <row r="77" spans="1:22" s="12" customFormat="1" x14ac:dyDescent="0.6">
      <c r="A77" s="13">
        <v>102364</v>
      </c>
      <c r="B77" s="25" t="s">
        <v>50</v>
      </c>
      <c r="C77" s="16"/>
      <c r="D77" s="16"/>
      <c r="E77" s="16"/>
      <c r="F77" s="16"/>
      <c r="G77" s="16"/>
      <c r="H77" s="17"/>
      <c r="I77" s="16"/>
      <c r="J77" s="16"/>
      <c r="K77" s="33">
        <v>7.0000000000000007E-2</v>
      </c>
      <c r="L77" s="16"/>
      <c r="M77" s="16"/>
      <c r="N77" s="17"/>
      <c r="O77" s="16"/>
      <c r="P77" s="16"/>
      <c r="Q77" s="16"/>
      <c r="R77" s="16"/>
      <c r="S77" s="27"/>
      <c r="T77" s="24" t="s">
        <v>169</v>
      </c>
      <c r="U77" s="48" t="s">
        <v>170</v>
      </c>
      <c r="V77" s="23" t="s">
        <v>171</v>
      </c>
    </row>
    <row r="78" spans="1:22" s="12" customFormat="1" x14ac:dyDescent="0.6">
      <c r="A78" s="13">
        <v>106135</v>
      </c>
      <c r="B78" s="14" t="s">
        <v>20</v>
      </c>
      <c r="C78" s="16"/>
      <c r="D78" s="16"/>
      <c r="E78" s="16"/>
      <c r="F78" s="16"/>
      <c r="G78" s="16"/>
      <c r="H78" s="17"/>
      <c r="I78" s="16"/>
      <c r="J78" s="45">
        <v>7.0999999999999994E-2</v>
      </c>
      <c r="K78" s="19"/>
      <c r="L78" s="16"/>
      <c r="M78" s="16"/>
      <c r="N78" s="17"/>
      <c r="O78" s="16"/>
      <c r="P78" s="16"/>
      <c r="Q78" s="16"/>
      <c r="R78" s="16"/>
      <c r="S78" s="27"/>
      <c r="T78" s="24" t="s">
        <v>172</v>
      </c>
      <c r="U78" s="23" t="s">
        <v>173</v>
      </c>
      <c r="V78" s="23" t="s">
        <v>174</v>
      </c>
    </row>
    <row r="79" spans="1:22" s="12" customFormat="1" x14ac:dyDescent="0.6">
      <c r="A79" s="13">
        <v>106647</v>
      </c>
      <c r="B79" s="14" t="s">
        <v>26</v>
      </c>
      <c r="C79" s="16"/>
      <c r="D79" s="16"/>
      <c r="E79" s="16"/>
      <c r="F79" s="16"/>
      <c r="G79" s="16"/>
      <c r="H79" s="17"/>
      <c r="I79" s="16"/>
      <c r="J79" s="45">
        <v>0.16400000000000001</v>
      </c>
      <c r="K79" s="19"/>
      <c r="L79" s="16"/>
      <c r="M79" s="16"/>
      <c r="N79" s="17"/>
      <c r="O79" s="16"/>
      <c r="P79" s="16"/>
      <c r="Q79" s="16"/>
      <c r="R79" s="16"/>
      <c r="S79" s="27"/>
      <c r="T79" s="24" t="s">
        <v>175</v>
      </c>
      <c r="U79" s="23" t="s">
        <v>176</v>
      </c>
      <c r="V79" s="23" t="s">
        <v>177</v>
      </c>
    </row>
    <row r="80" spans="1:22" s="12" customFormat="1" x14ac:dyDescent="0.6">
      <c r="A80" s="13">
        <v>107925</v>
      </c>
      <c r="B80" s="34" t="s">
        <v>77</v>
      </c>
      <c r="C80" s="16"/>
      <c r="D80" s="16"/>
      <c r="E80" s="16"/>
      <c r="F80" s="16"/>
      <c r="G80" s="16"/>
      <c r="H80" s="17"/>
      <c r="I80" s="16"/>
      <c r="J80" s="18"/>
      <c r="K80" s="19"/>
      <c r="L80" s="16"/>
      <c r="M80" s="16"/>
      <c r="N80" s="37"/>
      <c r="O80" s="46">
        <v>7.6999999999999999E-2</v>
      </c>
      <c r="P80" s="16"/>
      <c r="Q80" s="16"/>
      <c r="R80" s="16"/>
      <c r="S80" s="27"/>
      <c r="T80" s="24" t="s">
        <v>178</v>
      </c>
      <c r="U80" s="23" t="s">
        <v>179</v>
      </c>
      <c r="V80" s="23" t="s">
        <v>180</v>
      </c>
    </row>
    <row r="81" spans="1:22" s="12" customFormat="1" x14ac:dyDescent="0.6">
      <c r="A81" s="13">
        <v>110516</v>
      </c>
      <c r="B81" s="25" t="s">
        <v>91</v>
      </c>
      <c r="C81" s="16"/>
      <c r="D81" s="26">
        <v>9.8000000000000004E-2</v>
      </c>
      <c r="E81" s="16"/>
      <c r="F81" s="16"/>
      <c r="G81" s="16"/>
      <c r="H81" s="17"/>
      <c r="I81" s="16"/>
      <c r="J81" s="16"/>
      <c r="K81" s="27"/>
      <c r="L81" s="16"/>
      <c r="M81" s="16"/>
      <c r="N81" s="17"/>
      <c r="O81" s="16"/>
      <c r="P81" s="16"/>
      <c r="Q81" s="16"/>
      <c r="R81" s="16"/>
      <c r="S81" s="27"/>
      <c r="T81" s="24" t="s">
        <v>181</v>
      </c>
      <c r="U81" s="48" t="s">
        <v>182</v>
      </c>
      <c r="V81" s="23" t="s">
        <v>183</v>
      </c>
    </row>
    <row r="82" spans="1:22" s="12" customFormat="1" x14ac:dyDescent="0.6">
      <c r="A82" s="13">
        <v>110970</v>
      </c>
      <c r="B82" s="25" t="s">
        <v>42</v>
      </c>
      <c r="C82" s="16"/>
      <c r="D82" s="16"/>
      <c r="E82" s="26">
        <v>0.37</v>
      </c>
      <c r="F82" s="16"/>
      <c r="G82" s="16"/>
      <c r="H82" s="17"/>
      <c r="I82" s="16"/>
      <c r="J82" s="16"/>
      <c r="K82" s="27"/>
      <c r="L82" s="16"/>
      <c r="M82" s="16"/>
      <c r="N82" s="17"/>
      <c r="O82" s="16"/>
      <c r="P82" s="16"/>
      <c r="Q82" s="16"/>
      <c r="R82" s="16"/>
      <c r="S82" s="27"/>
      <c r="T82" s="24" t="s">
        <v>184</v>
      </c>
      <c r="U82" s="28" t="s">
        <v>182</v>
      </c>
      <c r="V82" s="23" t="s">
        <v>183</v>
      </c>
    </row>
    <row r="83" spans="1:22" s="12" customFormat="1" x14ac:dyDescent="0.6">
      <c r="A83" s="13">
        <v>111178</v>
      </c>
      <c r="B83" s="25" t="s">
        <v>75</v>
      </c>
      <c r="C83" s="16"/>
      <c r="D83" s="16"/>
      <c r="E83" s="16"/>
      <c r="F83" s="16"/>
      <c r="G83" s="16"/>
      <c r="H83" s="17"/>
      <c r="I83" s="16"/>
      <c r="J83" s="16"/>
      <c r="K83" s="27"/>
      <c r="L83" s="16"/>
      <c r="M83" s="43">
        <v>0.81899999999999995</v>
      </c>
      <c r="N83" s="42"/>
      <c r="O83" s="15"/>
      <c r="P83" s="15"/>
      <c r="Q83" s="15"/>
      <c r="R83" s="15"/>
      <c r="S83" s="19"/>
      <c r="T83" s="24" t="s">
        <v>185</v>
      </c>
      <c r="U83" s="24" t="s">
        <v>186</v>
      </c>
      <c r="V83" s="23" t="s">
        <v>183</v>
      </c>
    </row>
    <row r="84" spans="1:22" s="12" customFormat="1" x14ac:dyDescent="0.6">
      <c r="A84" s="13">
        <v>111185</v>
      </c>
      <c r="B84" s="25" t="s">
        <v>77</v>
      </c>
      <c r="C84" s="16"/>
      <c r="D84" s="16"/>
      <c r="E84" s="16"/>
      <c r="F84" s="16"/>
      <c r="G84" s="16"/>
      <c r="H84" s="17"/>
      <c r="I84" s="16"/>
      <c r="J84" s="16"/>
      <c r="K84" s="27"/>
      <c r="L84" s="16"/>
      <c r="M84" s="49">
        <v>1</v>
      </c>
      <c r="N84" s="50"/>
      <c r="O84" s="51"/>
      <c r="P84" s="51"/>
      <c r="Q84" s="51"/>
      <c r="R84" s="51"/>
      <c r="S84" s="52"/>
      <c r="T84" s="24" t="s">
        <v>187</v>
      </c>
      <c r="U84" s="24" t="s">
        <v>186</v>
      </c>
      <c r="V84" s="23" t="s">
        <v>183</v>
      </c>
    </row>
    <row r="85" spans="1:22" s="12" customFormat="1" x14ac:dyDescent="0.6">
      <c r="A85" s="13">
        <v>111186</v>
      </c>
      <c r="B85" s="25" t="s">
        <v>188</v>
      </c>
      <c r="C85" s="16"/>
      <c r="D85" s="16"/>
      <c r="E85" s="16"/>
      <c r="F85" s="16"/>
      <c r="G85" s="16"/>
      <c r="H85" s="17"/>
      <c r="I85" s="16"/>
      <c r="J85" s="16"/>
      <c r="K85" s="27"/>
      <c r="L85" s="16"/>
      <c r="M85" s="43">
        <v>0.27500000000000002</v>
      </c>
      <c r="N85" s="42"/>
      <c r="O85" s="15"/>
      <c r="P85" s="15"/>
      <c r="Q85" s="15"/>
      <c r="R85" s="15"/>
      <c r="S85" s="19"/>
      <c r="T85" s="24" t="s">
        <v>189</v>
      </c>
      <c r="U85" s="24" t="s">
        <v>186</v>
      </c>
      <c r="V85" s="23" t="s">
        <v>183</v>
      </c>
    </row>
    <row r="86" spans="1:22" s="12" customFormat="1" x14ac:dyDescent="0.6">
      <c r="A86" s="13">
        <v>111187</v>
      </c>
      <c r="B86" s="25" t="s">
        <v>39</v>
      </c>
      <c r="C86" s="16"/>
      <c r="D86" s="16"/>
      <c r="E86" s="16"/>
      <c r="F86" s="16"/>
      <c r="G86" s="16"/>
      <c r="H86" s="17"/>
      <c r="I86" s="16"/>
      <c r="J86" s="16"/>
      <c r="K86" s="27"/>
      <c r="L86" s="16"/>
      <c r="M86" s="43">
        <v>0.53300000000000003</v>
      </c>
      <c r="N86" s="42"/>
      <c r="O86" s="15"/>
      <c r="P86" s="15"/>
      <c r="Q86" s="15"/>
      <c r="R86" s="15"/>
      <c r="S86" s="19"/>
      <c r="T86" s="24" t="s">
        <v>190</v>
      </c>
      <c r="U86" s="24" t="s">
        <v>186</v>
      </c>
      <c r="V86" s="23" t="s">
        <v>183</v>
      </c>
    </row>
    <row r="87" spans="1:22" s="12" customFormat="1" x14ac:dyDescent="0.6">
      <c r="A87" s="13">
        <v>111188</v>
      </c>
      <c r="B87" s="25" t="s">
        <v>188</v>
      </c>
      <c r="C87" s="16"/>
      <c r="D87" s="16"/>
      <c r="E87" s="16"/>
      <c r="F87" s="16"/>
      <c r="G87" s="16"/>
      <c r="H87" s="17"/>
      <c r="I87" s="16"/>
      <c r="J87" s="16"/>
      <c r="K87" s="27"/>
      <c r="L87" s="16"/>
      <c r="M87" s="43">
        <v>0.27500000000000002</v>
      </c>
      <c r="N87" s="42"/>
      <c r="O87" s="15"/>
      <c r="P87" s="15"/>
      <c r="Q87" s="15"/>
      <c r="R87" s="15"/>
      <c r="S87" s="19"/>
      <c r="T87" s="24" t="s">
        <v>191</v>
      </c>
      <c r="U87" s="24" t="s">
        <v>186</v>
      </c>
      <c r="V87" s="23" t="s">
        <v>183</v>
      </c>
    </row>
    <row r="88" spans="1:22" s="12" customFormat="1" x14ac:dyDescent="0.6">
      <c r="A88" s="13">
        <v>111191</v>
      </c>
      <c r="B88" s="25" t="s">
        <v>42</v>
      </c>
      <c r="C88" s="16"/>
      <c r="D88" s="16"/>
      <c r="E88" s="16"/>
      <c r="F88" s="16"/>
      <c r="G88" s="16"/>
      <c r="H88" s="17"/>
      <c r="I88" s="16"/>
      <c r="J88" s="16"/>
      <c r="K88" s="27"/>
      <c r="L88" s="16"/>
      <c r="M88" s="43">
        <v>0.57499999999999996</v>
      </c>
      <c r="N88" s="42"/>
      <c r="O88" s="15"/>
      <c r="P88" s="15"/>
      <c r="Q88" s="15"/>
      <c r="R88" s="15"/>
      <c r="S88" s="19"/>
      <c r="T88" s="24" t="s">
        <v>192</v>
      </c>
      <c r="U88" s="24" t="s">
        <v>186</v>
      </c>
      <c r="V88" s="23" t="s">
        <v>183</v>
      </c>
    </row>
    <row r="89" spans="1:22" s="12" customFormat="1" x14ac:dyDescent="0.6">
      <c r="A89" s="13">
        <v>111198</v>
      </c>
      <c r="B89" s="25" t="s">
        <v>77</v>
      </c>
      <c r="C89" s="16"/>
      <c r="D89" s="16"/>
      <c r="E89" s="16"/>
      <c r="F89" s="16"/>
      <c r="G89" s="16"/>
      <c r="H89" s="17"/>
      <c r="I89" s="16"/>
      <c r="J89" s="16"/>
      <c r="K89" s="27"/>
      <c r="L89" s="16"/>
      <c r="M89" s="43">
        <v>0.57099999999999995</v>
      </c>
      <c r="N89" s="42"/>
      <c r="O89" s="15"/>
      <c r="P89" s="15"/>
      <c r="Q89" s="15"/>
      <c r="R89" s="15"/>
      <c r="S89" s="19"/>
      <c r="T89" s="24" t="s">
        <v>193</v>
      </c>
      <c r="U89" s="24" t="s">
        <v>186</v>
      </c>
      <c r="V89" s="23" t="s">
        <v>183</v>
      </c>
    </row>
    <row r="90" spans="1:22" s="12" customFormat="1" x14ac:dyDescent="0.6">
      <c r="A90" s="13">
        <v>111199</v>
      </c>
      <c r="B90" s="25" t="s">
        <v>26</v>
      </c>
      <c r="C90" s="16"/>
      <c r="D90" s="16"/>
      <c r="E90" s="16"/>
      <c r="F90" s="16"/>
      <c r="G90" s="16"/>
      <c r="H90" s="17"/>
      <c r="I90" s="16"/>
      <c r="J90" s="16"/>
      <c r="K90" s="27"/>
      <c r="L90" s="16"/>
      <c r="M90" s="43">
        <v>0.56699999999999995</v>
      </c>
      <c r="N90" s="42"/>
      <c r="O90" s="15"/>
      <c r="P90" s="15"/>
      <c r="Q90" s="15"/>
      <c r="R90" s="15"/>
      <c r="S90" s="19"/>
      <c r="T90" s="24"/>
      <c r="U90" s="24" t="s">
        <v>186</v>
      </c>
      <c r="V90" s="23" t="s">
        <v>183</v>
      </c>
    </row>
    <row r="91" spans="1:22" s="12" customFormat="1" x14ac:dyDescent="0.6">
      <c r="A91" s="13">
        <v>111200</v>
      </c>
      <c r="B91" s="25" t="s">
        <v>75</v>
      </c>
      <c r="C91" s="16"/>
      <c r="D91" s="16"/>
      <c r="E91" s="16"/>
      <c r="F91" s="16"/>
      <c r="G91" s="16"/>
      <c r="H91" s="17"/>
      <c r="I91" s="16"/>
      <c r="J91" s="16"/>
      <c r="K91" s="27"/>
      <c r="L91" s="16"/>
      <c r="M91" s="43">
        <v>0.54300000000000004</v>
      </c>
      <c r="N91" s="42"/>
      <c r="O91" s="15"/>
      <c r="P91" s="15"/>
      <c r="Q91" s="15"/>
      <c r="R91" s="15"/>
      <c r="S91" s="19"/>
      <c r="T91" s="24"/>
      <c r="U91" s="24" t="s">
        <v>186</v>
      </c>
      <c r="V91" s="23" t="s">
        <v>183</v>
      </c>
    </row>
    <row r="92" spans="1:22" s="12" customFormat="1" x14ac:dyDescent="0.6">
      <c r="A92" s="13">
        <v>111204</v>
      </c>
      <c r="B92" s="25" t="s">
        <v>35</v>
      </c>
      <c r="C92" s="16"/>
      <c r="D92" s="16"/>
      <c r="E92" s="16"/>
      <c r="F92" s="16"/>
      <c r="G92" s="16"/>
      <c r="H92" s="17"/>
      <c r="I92" s="16"/>
      <c r="J92" s="16"/>
      <c r="K92" s="27"/>
      <c r="L92" s="16"/>
      <c r="M92" s="43">
        <v>0.55800000000000005</v>
      </c>
      <c r="N92" s="42"/>
      <c r="O92" s="15"/>
      <c r="P92" s="15"/>
      <c r="Q92" s="15"/>
      <c r="R92" s="15"/>
      <c r="S92" s="19"/>
      <c r="T92" s="24" t="s">
        <v>194</v>
      </c>
      <c r="U92" s="24" t="s">
        <v>186</v>
      </c>
      <c r="V92" s="23" t="s">
        <v>183</v>
      </c>
    </row>
    <row r="93" spans="1:22" s="12" customFormat="1" x14ac:dyDescent="0.6">
      <c r="A93" s="13">
        <v>111205</v>
      </c>
      <c r="B93" s="25" t="s">
        <v>33</v>
      </c>
      <c r="C93" s="16"/>
      <c r="D93" s="16"/>
      <c r="E93" s="16"/>
      <c r="F93" s="16"/>
      <c r="G93" s="16"/>
      <c r="H93" s="17"/>
      <c r="I93" s="16"/>
      <c r="J93" s="16"/>
      <c r="K93" s="27"/>
      <c r="L93" s="16"/>
      <c r="M93" s="43">
        <v>0.54500000000000004</v>
      </c>
      <c r="N93" s="42"/>
      <c r="O93" s="15"/>
      <c r="P93" s="15"/>
      <c r="Q93" s="15"/>
      <c r="R93" s="15"/>
      <c r="S93" s="19"/>
      <c r="T93" s="24"/>
      <c r="U93" s="24" t="s">
        <v>186</v>
      </c>
      <c r="V93" s="23" t="s">
        <v>183</v>
      </c>
    </row>
    <row r="94" spans="1:22" s="12" customFormat="1" x14ac:dyDescent="0.6">
      <c r="A94" s="13">
        <v>111206</v>
      </c>
      <c r="B94" s="25" t="s">
        <v>125</v>
      </c>
      <c r="C94" s="16"/>
      <c r="D94" s="16"/>
      <c r="E94" s="16"/>
      <c r="F94" s="16"/>
      <c r="G94" s="16"/>
      <c r="H94" s="17"/>
      <c r="I94" s="16"/>
      <c r="J94" s="16"/>
      <c r="K94" s="27"/>
      <c r="L94" s="16"/>
      <c r="M94" s="43">
        <v>0.55000000000000004</v>
      </c>
      <c r="N94" s="42"/>
      <c r="O94" s="15"/>
      <c r="P94" s="15"/>
      <c r="Q94" s="15"/>
      <c r="R94" s="15"/>
      <c r="S94" s="19"/>
      <c r="T94" s="24"/>
      <c r="U94" s="24" t="s">
        <v>186</v>
      </c>
      <c r="V94" s="23" t="s">
        <v>183</v>
      </c>
    </row>
    <row r="95" spans="1:22" s="12" customFormat="1" x14ac:dyDescent="0.6">
      <c r="A95" s="13">
        <v>111210</v>
      </c>
      <c r="B95" s="25" t="s">
        <v>42</v>
      </c>
      <c r="C95" s="16"/>
      <c r="D95" s="16"/>
      <c r="E95" s="16"/>
      <c r="F95" s="16"/>
      <c r="G95" s="16"/>
      <c r="H95" s="17"/>
      <c r="I95" s="16"/>
      <c r="J95" s="16"/>
      <c r="K95" s="27"/>
      <c r="L95" s="16"/>
      <c r="M95" s="43">
        <v>0.56399999999999995</v>
      </c>
      <c r="N95" s="42"/>
      <c r="O95" s="15"/>
      <c r="P95" s="15"/>
      <c r="Q95" s="15"/>
      <c r="R95" s="15"/>
      <c r="S95" s="19"/>
      <c r="T95" s="24" t="s">
        <v>195</v>
      </c>
      <c r="U95" s="24" t="s">
        <v>186</v>
      </c>
      <c r="V95" s="23" t="s">
        <v>183</v>
      </c>
    </row>
    <row r="96" spans="1:22" s="12" customFormat="1" x14ac:dyDescent="0.6">
      <c r="A96" s="13">
        <v>111214</v>
      </c>
      <c r="B96" s="25" t="s">
        <v>20</v>
      </c>
      <c r="C96" s="16"/>
      <c r="D96" s="16"/>
      <c r="E96" s="16"/>
      <c r="F96" s="16"/>
      <c r="G96" s="16"/>
      <c r="H96" s="17"/>
      <c r="I96" s="16"/>
      <c r="J96" s="16"/>
      <c r="K96" s="27"/>
      <c r="L96" s="16"/>
      <c r="M96" s="43">
        <v>0.54900000000000004</v>
      </c>
      <c r="N96" s="42"/>
      <c r="O96" s="15"/>
      <c r="P96" s="15"/>
      <c r="Q96" s="15"/>
      <c r="R96" s="15"/>
      <c r="S96" s="19"/>
      <c r="T96" s="24" t="s">
        <v>196</v>
      </c>
      <c r="U96" s="24" t="s">
        <v>186</v>
      </c>
      <c r="V96" s="23" t="s">
        <v>183</v>
      </c>
    </row>
    <row r="97" spans="1:22" s="12" customFormat="1" x14ac:dyDescent="0.6">
      <c r="A97" s="13">
        <v>111215</v>
      </c>
      <c r="B97" s="25" t="s">
        <v>42</v>
      </c>
      <c r="C97" s="16"/>
      <c r="D97" s="16"/>
      <c r="E97" s="16"/>
      <c r="F97" s="16"/>
      <c r="G97" s="16"/>
      <c r="H97" s="17"/>
      <c r="I97" s="16"/>
      <c r="J97" s="16"/>
      <c r="K97" s="27"/>
      <c r="L97" s="16"/>
      <c r="M97" s="43">
        <v>0.56200000000000006</v>
      </c>
      <c r="N97" s="42"/>
      <c r="O97" s="15"/>
      <c r="P97" s="15"/>
      <c r="Q97" s="15"/>
      <c r="R97" s="15"/>
      <c r="S97" s="19"/>
      <c r="T97" s="24"/>
      <c r="U97" s="24" t="s">
        <v>186</v>
      </c>
      <c r="V97" s="23" t="s">
        <v>183</v>
      </c>
    </row>
    <row r="98" spans="1:22" s="12" customFormat="1" x14ac:dyDescent="0.6">
      <c r="A98" s="13">
        <v>111218</v>
      </c>
      <c r="B98" s="25" t="s">
        <v>75</v>
      </c>
      <c r="C98" s="16"/>
      <c r="D98" s="16"/>
      <c r="E98" s="16"/>
      <c r="F98" s="16"/>
      <c r="G98" s="16"/>
      <c r="H98" s="17"/>
      <c r="I98" s="16"/>
      <c r="J98" s="16"/>
      <c r="K98" s="27"/>
      <c r="L98" s="16"/>
      <c r="M98" s="43">
        <v>0.57199999999999995</v>
      </c>
      <c r="N98" s="42"/>
      <c r="O98" s="15"/>
      <c r="P98" s="15"/>
      <c r="Q98" s="15"/>
      <c r="R98" s="15"/>
      <c r="S98" s="19"/>
      <c r="T98" s="24" t="s">
        <v>197</v>
      </c>
      <c r="U98" s="24" t="s">
        <v>186</v>
      </c>
      <c r="V98" s="23" t="s">
        <v>183</v>
      </c>
    </row>
    <row r="99" spans="1:22" s="12" customFormat="1" x14ac:dyDescent="0.6">
      <c r="A99" s="13">
        <v>111220</v>
      </c>
      <c r="B99" s="25" t="s">
        <v>125</v>
      </c>
      <c r="C99" s="16"/>
      <c r="D99" s="16"/>
      <c r="E99" s="16"/>
      <c r="F99" s="16"/>
      <c r="G99" s="16"/>
      <c r="H99" s="17"/>
      <c r="I99" s="16"/>
      <c r="J99" s="16"/>
      <c r="K99" s="27"/>
      <c r="L99" s="16"/>
      <c r="M99" s="43">
        <v>0.57199999999999995</v>
      </c>
      <c r="N99" s="42"/>
      <c r="O99" s="15"/>
      <c r="P99" s="15"/>
      <c r="Q99" s="15"/>
      <c r="R99" s="15"/>
      <c r="S99" s="19"/>
      <c r="T99" s="24" t="s">
        <v>198</v>
      </c>
      <c r="U99" s="24" t="s">
        <v>186</v>
      </c>
      <c r="V99" s="23" t="s">
        <v>183</v>
      </c>
    </row>
    <row r="100" spans="1:22" s="12" customFormat="1" x14ac:dyDescent="0.6">
      <c r="A100" s="13">
        <v>111222</v>
      </c>
      <c r="B100" s="25" t="s">
        <v>33</v>
      </c>
      <c r="C100" s="16"/>
      <c r="D100" s="16"/>
      <c r="E100" s="16"/>
      <c r="F100" s="16"/>
      <c r="G100" s="16"/>
      <c r="H100" s="17"/>
      <c r="I100" s="16"/>
      <c r="J100" s="16"/>
      <c r="K100" s="27"/>
      <c r="L100" s="16"/>
      <c r="M100" s="43">
        <v>0.56899999999999995</v>
      </c>
      <c r="N100" s="42"/>
      <c r="O100" s="15"/>
      <c r="P100" s="15"/>
      <c r="Q100" s="15"/>
      <c r="R100" s="15"/>
      <c r="S100" s="19"/>
      <c r="T100" s="24" t="s">
        <v>199</v>
      </c>
      <c r="U100" s="24" t="s">
        <v>186</v>
      </c>
      <c r="V100" s="23" t="s">
        <v>183</v>
      </c>
    </row>
    <row r="101" spans="1:22" s="12" customFormat="1" x14ac:dyDescent="0.6">
      <c r="A101" s="13">
        <v>111225</v>
      </c>
      <c r="B101" s="25" t="s">
        <v>70</v>
      </c>
      <c r="C101" s="16"/>
      <c r="D101" s="16"/>
      <c r="E101" s="16"/>
      <c r="F101" s="16"/>
      <c r="G101" s="16"/>
      <c r="H101" s="17"/>
      <c r="I101" s="16"/>
      <c r="J101" s="16"/>
      <c r="K101" s="27"/>
      <c r="L101" s="49">
        <v>1</v>
      </c>
      <c r="M101" s="16"/>
      <c r="N101" s="17"/>
      <c r="O101" s="16"/>
      <c r="P101" s="16"/>
      <c r="Q101" s="16"/>
      <c r="R101" s="16"/>
      <c r="S101" s="27"/>
      <c r="T101" s="24" t="s">
        <v>200</v>
      </c>
      <c r="U101" s="24" t="s">
        <v>186</v>
      </c>
      <c r="V101" s="23" t="s">
        <v>183</v>
      </c>
    </row>
    <row r="102" spans="1:22" s="12" customFormat="1" x14ac:dyDescent="0.6">
      <c r="A102" s="13">
        <v>111225</v>
      </c>
      <c r="B102" s="25" t="s">
        <v>75</v>
      </c>
      <c r="C102" s="16"/>
      <c r="D102" s="16"/>
      <c r="E102" s="16"/>
      <c r="F102" s="16"/>
      <c r="G102" s="16"/>
      <c r="H102" s="17"/>
      <c r="I102" s="16"/>
      <c r="J102" s="16"/>
      <c r="K102" s="27"/>
      <c r="L102" s="16"/>
      <c r="M102" s="43">
        <v>0.57199999999999995</v>
      </c>
      <c r="N102" s="42"/>
      <c r="O102" s="15"/>
      <c r="P102" s="15"/>
      <c r="Q102" s="15"/>
      <c r="R102" s="15"/>
      <c r="S102" s="19"/>
      <c r="T102" s="24" t="s">
        <v>201</v>
      </c>
      <c r="U102" s="24" t="s">
        <v>186</v>
      </c>
      <c r="V102" s="23" t="s">
        <v>183</v>
      </c>
    </row>
    <row r="103" spans="1:22" s="12" customFormat="1" x14ac:dyDescent="0.6">
      <c r="A103" s="13">
        <v>111226</v>
      </c>
      <c r="B103" s="25" t="s">
        <v>26</v>
      </c>
      <c r="C103" s="16"/>
      <c r="D103" s="16"/>
      <c r="E103" s="16"/>
      <c r="F103" s="16"/>
      <c r="G103" s="16"/>
      <c r="H103" s="17"/>
      <c r="I103" s="16"/>
      <c r="J103" s="16"/>
      <c r="K103" s="27"/>
      <c r="L103" s="51"/>
      <c r="M103" s="43">
        <v>0.57299999999999995</v>
      </c>
      <c r="N103" s="42"/>
      <c r="O103" s="15"/>
      <c r="P103" s="15"/>
      <c r="Q103" s="15"/>
      <c r="R103" s="15"/>
      <c r="S103" s="19"/>
      <c r="T103" s="24"/>
      <c r="U103" s="24" t="s">
        <v>186</v>
      </c>
      <c r="V103" s="23" t="s">
        <v>183</v>
      </c>
    </row>
    <row r="104" spans="1:22" s="12" customFormat="1" x14ac:dyDescent="0.6">
      <c r="A104" s="13">
        <v>111230</v>
      </c>
      <c r="B104" s="25" t="s">
        <v>70</v>
      </c>
      <c r="C104" s="16"/>
      <c r="D104" s="16"/>
      <c r="E104" s="16"/>
      <c r="F104" s="16"/>
      <c r="G104" s="16"/>
      <c r="H104" s="17"/>
      <c r="I104" s="16"/>
      <c r="J104" s="16"/>
      <c r="K104" s="27"/>
      <c r="L104" s="51"/>
      <c r="M104" s="43">
        <v>0.57099999999999995</v>
      </c>
      <c r="N104" s="42"/>
      <c r="O104" s="15"/>
      <c r="P104" s="15"/>
      <c r="Q104" s="15"/>
      <c r="R104" s="15"/>
      <c r="S104" s="19"/>
      <c r="T104" s="24" t="s">
        <v>202</v>
      </c>
      <c r="U104" s="24" t="s">
        <v>186</v>
      </c>
      <c r="V104" s="23" t="s">
        <v>183</v>
      </c>
    </row>
    <row r="105" spans="1:22" s="12" customFormat="1" x14ac:dyDescent="0.6">
      <c r="A105" s="13">
        <v>111231</v>
      </c>
      <c r="B105" s="25" t="s">
        <v>70</v>
      </c>
      <c r="C105" s="16"/>
      <c r="D105" s="16"/>
      <c r="E105" s="15"/>
      <c r="F105" s="15"/>
      <c r="G105" s="16"/>
      <c r="H105" s="17"/>
      <c r="I105" s="43">
        <v>0.77500000000000002</v>
      </c>
      <c r="J105" s="16"/>
      <c r="K105" s="27"/>
      <c r="L105" s="16"/>
      <c r="M105" s="16"/>
      <c r="N105" s="17"/>
      <c r="O105" s="16"/>
      <c r="P105" s="16"/>
      <c r="Q105" s="16"/>
      <c r="R105" s="16"/>
      <c r="S105" s="27"/>
      <c r="T105" s="24" t="s">
        <v>203</v>
      </c>
      <c r="U105" s="28" t="s">
        <v>182</v>
      </c>
      <c r="V105" s="23" t="s">
        <v>183</v>
      </c>
    </row>
    <row r="106" spans="1:22" s="12" customFormat="1" x14ac:dyDescent="0.6">
      <c r="A106" s="13">
        <v>111232</v>
      </c>
      <c r="B106" s="25" t="s">
        <v>70</v>
      </c>
      <c r="C106" s="16"/>
      <c r="D106" s="16"/>
      <c r="E106" s="15"/>
      <c r="F106" s="16"/>
      <c r="G106" s="16"/>
      <c r="H106" s="17"/>
      <c r="I106" s="43">
        <v>0.76700000000000002</v>
      </c>
      <c r="J106" s="16"/>
      <c r="K106" s="27"/>
      <c r="L106" s="16"/>
      <c r="M106" s="16"/>
      <c r="N106" s="17"/>
      <c r="O106" s="16"/>
      <c r="P106" s="16"/>
      <c r="Q106" s="16"/>
      <c r="R106" s="16"/>
      <c r="S106" s="27"/>
      <c r="T106" s="24"/>
      <c r="U106" s="28" t="s">
        <v>182</v>
      </c>
      <c r="V106" s="23" t="s">
        <v>183</v>
      </c>
    </row>
    <row r="107" spans="1:22" s="12" customFormat="1" x14ac:dyDescent="0.6">
      <c r="A107" s="13">
        <v>111233</v>
      </c>
      <c r="B107" s="25" t="s">
        <v>33</v>
      </c>
      <c r="C107" s="16"/>
      <c r="D107" s="16"/>
      <c r="E107" s="15"/>
      <c r="F107" s="16"/>
      <c r="G107" s="16"/>
      <c r="H107" s="17"/>
      <c r="I107" s="43">
        <v>0.77100000000000002</v>
      </c>
      <c r="J107" s="16"/>
      <c r="K107" s="27"/>
      <c r="L107" s="16"/>
      <c r="M107" s="16"/>
      <c r="N107" s="17"/>
      <c r="O107" s="16"/>
      <c r="P107" s="16"/>
      <c r="Q107" s="16"/>
      <c r="R107" s="16"/>
      <c r="S107" s="27"/>
      <c r="T107" s="24"/>
      <c r="U107" s="28" t="s">
        <v>182</v>
      </c>
      <c r="V107" s="23" t="s">
        <v>183</v>
      </c>
    </row>
    <row r="108" spans="1:22" s="12" customFormat="1" x14ac:dyDescent="0.6">
      <c r="A108" s="13">
        <v>111234</v>
      </c>
      <c r="B108" s="25" t="s">
        <v>35</v>
      </c>
      <c r="C108" s="16"/>
      <c r="D108" s="16"/>
      <c r="E108" s="16"/>
      <c r="F108" s="16"/>
      <c r="G108" s="16"/>
      <c r="H108" s="17"/>
      <c r="I108" s="16"/>
      <c r="J108" s="16"/>
      <c r="K108" s="27"/>
      <c r="L108" s="49">
        <v>1</v>
      </c>
      <c r="M108" s="16"/>
      <c r="N108" s="17"/>
      <c r="O108" s="16"/>
      <c r="P108" s="16"/>
      <c r="Q108" s="16"/>
      <c r="R108" s="16"/>
      <c r="S108" s="27"/>
      <c r="T108" s="24" t="s">
        <v>204</v>
      </c>
      <c r="U108" s="24" t="s">
        <v>186</v>
      </c>
      <c r="V108" s="23" t="s">
        <v>183</v>
      </c>
    </row>
    <row r="109" spans="1:22" s="12" customFormat="1" x14ac:dyDescent="0.6">
      <c r="A109" s="13">
        <v>111234</v>
      </c>
      <c r="B109" s="25" t="s">
        <v>39</v>
      </c>
      <c r="C109" s="58"/>
      <c r="D109" s="58"/>
      <c r="E109" s="59"/>
      <c r="F109" s="58"/>
      <c r="G109" s="58"/>
      <c r="H109" s="41"/>
      <c r="I109" s="60">
        <v>0.76900000000000002</v>
      </c>
      <c r="J109" s="58"/>
      <c r="K109" s="61"/>
      <c r="L109" s="58"/>
      <c r="M109" s="58"/>
      <c r="N109" s="41"/>
      <c r="O109" s="58"/>
      <c r="P109" s="58"/>
      <c r="Q109" s="58"/>
      <c r="R109" s="58"/>
      <c r="S109" s="61"/>
      <c r="T109" s="64" t="s">
        <v>205</v>
      </c>
      <c r="U109" s="28" t="s">
        <v>182</v>
      </c>
      <c r="V109" s="44" t="s">
        <v>183</v>
      </c>
    </row>
    <row r="110" spans="1:22" s="12" customFormat="1" x14ac:dyDescent="0.6">
      <c r="A110" s="13">
        <v>111235</v>
      </c>
      <c r="B110" s="25" t="s">
        <v>50</v>
      </c>
      <c r="C110" s="58"/>
      <c r="D110" s="58"/>
      <c r="E110" s="59"/>
      <c r="F110" s="58"/>
      <c r="G110" s="58"/>
      <c r="H110" s="41"/>
      <c r="I110" s="60">
        <v>0.77100000000000002</v>
      </c>
      <c r="J110" s="58"/>
      <c r="K110" s="61"/>
      <c r="L110" s="58"/>
      <c r="M110" s="58"/>
      <c r="N110" s="41"/>
      <c r="O110" s="58"/>
      <c r="P110" s="58"/>
      <c r="Q110" s="58"/>
      <c r="R110" s="58"/>
      <c r="S110" s="61"/>
      <c r="T110" s="64"/>
      <c r="U110" s="28" t="s">
        <v>182</v>
      </c>
      <c r="V110" s="44" t="s">
        <v>183</v>
      </c>
    </row>
    <row r="111" spans="1:22" s="12" customFormat="1" x14ac:dyDescent="0.6">
      <c r="A111" s="13">
        <v>111235</v>
      </c>
      <c r="B111" s="25" t="s">
        <v>125</v>
      </c>
      <c r="C111" s="58"/>
      <c r="D111" s="58"/>
      <c r="E111" s="58"/>
      <c r="F111" s="58"/>
      <c r="G111" s="58"/>
      <c r="H111" s="41"/>
      <c r="I111" s="58"/>
      <c r="J111" s="58"/>
      <c r="K111" s="61"/>
      <c r="L111" s="58"/>
      <c r="M111" s="60">
        <v>0.56599999999999995</v>
      </c>
      <c r="N111" s="62"/>
      <c r="O111" s="59"/>
      <c r="P111" s="59"/>
      <c r="Q111" s="59"/>
      <c r="R111" s="59"/>
      <c r="S111" s="63"/>
      <c r="T111" s="64" t="s">
        <v>206</v>
      </c>
      <c r="U111" s="64" t="s">
        <v>186</v>
      </c>
      <c r="V111" s="44" t="s">
        <v>183</v>
      </c>
    </row>
    <row r="112" spans="1:22" s="12" customFormat="1" x14ac:dyDescent="0.6">
      <c r="A112" s="13">
        <v>111236</v>
      </c>
      <c r="B112" s="25" t="s">
        <v>50</v>
      </c>
      <c r="C112" s="58"/>
      <c r="D112" s="58"/>
      <c r="E112" s="59"/>
      <c r="F112" s="58"/>
      <c r="G112" s="58"/>
      <c r="H112" s="41"/>
      <c r="I112" s="60">
        <v>0.76900000000000002</v>
      </c>
      <c r="J112" s="58"/>
      <c r="K112" s="61"/>
      <c r="L112" s="58"/>
      <c r="M112" s="60">
        <v>0.56200000000000006</v>
      </c>
      <c r="N112" s="62"/>
      <c r="O112" s="59"/>
      <c r="P112" s="59"/>
      <c r="Q112" s="59"/>
      <c r="R112" s="59"/>
      <c r="S112" s="63"/>
      <c r="T112" s="64"/>
      <c r="U112" s="28" t="s">
        <v>182</v>
      </c>
      <c r="V112" s="44" t="s">
        <v>183</v>
      </c>
    </row>
    <row r="113" spans="1:22" s="12" customFormat="1" x14ac:dyDescent="0.6">
      <c r="A113" s="13">
        <v>111237</v>
      </c>
      <c r="B113" s="65" t="s">
        <v>207</v>
      </c>
      <c r="C113" s="16"/>
      <c r="D113" s="16"/>
      <c r="E113" s="16"/>
      <c r="F113" s="16"/>
      <c r="G113" s="16"/>
      <c r="H113" s="17"/>
      <c r="I113" s="16"/>
      <c r="J113" s="66"/>
      <c r="K113" s="27"/>
      <c r="L113" s="66"/>
      <c r="M113" s="43">
        <v>0.56200000000000006</v>
      </c>
      <c r="N113" s="42"/>
      <c r="O113" s="15"/>
      <c r="P113" s="15"/>
      <c r="Q113" s="15"/>
      <c r="R113" s="15"/>
      <c r="S113" s="19"/>
      <c r="T113" s="24" t="s">
        <v>208</v>
      </c>
      <c r="U113" s="24" t="s">
        <v>186</v>
      </c>
      <c r="V113" s="23" t="s">
        <v>183</v>
      </c>
    </row>
    <row r="114" spans="1:22" s="12" customFormat="1" x14ac:dyDescent="0.6">
      <c r="A114" s="13">
        <v>111240</v>
      </c>
      <c r="B114" s="25" t="s">
        <v>77</v>
      </c>
      <c r="C114" s="58"/>
      <c r="D114" s="58"/>
      <c r="E114" s="58"/>
      <c r="F114" s="58"/>
      <c r="G114" s="58"/>
      <c r="H114" s="41"/>
      <c r="I114" s="58"/>
      <c r="J114" s="67"/>
      <c r="K114" s="61"/>
      <c r="L114" s="67"/>
      <c r="M114" s="60">
        <v>0.56000000000000005</v>
      </c>
      <c r="N114" s="62"/>
      <c r="O114" s="59"/>
      <c r="P114" s="59"/>
      <c r="Q114" s="59"/>
      <c r="R114" s="59"/>
      <c r="S114" s="63"/>
      <c r="T114" s="64" t="s">
        <v>209</v>
      </c>
      <c r="U114" s="64" t="s">
        <v>186</v>
      </c>
      <c r="V114" s="44" t="s">
        <v>183</v>
      </c>
    </row>
    <row r="115" spans="1:22" s="12" customFormat="1" x14ac:dyDescent="0.6">
      <c r="A115" s="13">
        <v>111241</v>
      </c>
      <c r="B115" s="25" t="s">
        <v>77</v>
      </c>
      <c r="C115" s="58"/>
      <c r="D115" s="58"/>
      <c r="E115" s="58"/>
      <c r="F115" s="58"/>
      <c r="G115" s="58"/>
      <c r="H115" s="41"/>
      <c r="I115" s="58"/>
      <c r="J115" s="67"/>
      <c r="K115" s="61"/>
      <c r="L115" s="67"/>
      <c r="M115" s="60">
        <v>0.56200000000000006</v>
      </c>
      <c r="N115" s="62"/>
      <c r="O115" s="59"/>
      <c r="P115" s="59"/>
      <c r="Q115" s="59"/>
      <c r="R115" s="59"/>
      <c r="S115" s="63"/>
      <c r="T115" s="64"/>
      <c r="U115" s="64" t="s">
        <v>186</v>
      </c>
      <c r="V115" s="44" t="s">
        <v>183</v>
      </c>
    </row>
    <row r="116" spans="1:22" s="12" customFormat="1" x14ac:dyDescent="0.6">
      <c r="A116" s="13">
        <v>111243</v>
      </c>
      <c r="B116" s="25" t="s">
        <v>188</v>
      </c>
      <c r="C116" s="16"/>
      <c r="D116" s="16"/>
      <c r="E116" s="16"/>
      <c r="F116" s="16"/>
      <c r="G116" s="16"/>
      <c r="H116" s="17"/>
      <c r="I116" s="16"/>
      <c r="J116" s="66"/>
      <c r="K116" s="27"/>
      <c r="L116" s="66"/>
      <c r="M116" s="43">
        <v>0.55800000000000005</v>
      </c>
      <c r="N116" s="42"/>
      <c r="O116" s="15"/>
      <c r="P116" s="15"/>
      <c r="Q116" s="15"/>
      <c r="R116" s="15"/>
      <c r="S116" s="19"/>
      <c r="T116" s="24" t="s">
        <v>210</v>
      </c>
      <c r="U116" s="24" t="s">
        <v>186</v>
      </c>
      <c r="V116" s="23" t="s">
        <v>183</v>
      </c>
    </row>
    <row r="117" spans="1:22" s="12" customFormat="1" x14ac:dyDescent="0.6">
      <c r="A117" s="13">
        <v>111245</v>
      </c>
      <c r="B117" s="25" t="s">
        <v>42</v>
      </c>
      <c r="C117" s="16"/>
      <c r="D117" s="16"/>
      <c r="E117" s="16"/>
      <c r="F117" s="16"/>
      <c r="G117" s="16"/>
      <c r="H117" s="17"/>
      <c r="I117" s="16"/>
      <c r="J117" s="66"/>
      <c r="K117" s="27"/>
      <c r="L117" s="66"/>
      <c r="M117" s="43">
        <v>0.56599999999999995</v>
      </c>
      <c r="N117" s="42"/>
      <c r="O117" s="15"/>
      <c r="P117" s="15"/>
      <c r="Q117" s="15"/>
      <c r="R117" s="15"/>
      <c r="S117" s="19"/>
      <c r="T117" s="24" t="s">
        <v>211</v>
      </c>
      <c r="U117" s="24" t="s">
        <v>186</v>
      </c>
      <c r="V117" s="23" t="s">
        <v>183</v>
      </c>
    </row>
    <row r="118" spans="1:22" s="12" customFormat="1" x14ac:dyDescent="0.6">
      <c r="A118" s="13">
        <v>113411</v>
      </c>
      <c r="B118" s="25" t="s">
        <v>26</v>
      </c>
      <c r="C118" s="26">
        <v>6.5000000000000002E-2</v>
      </c>
      <c r="D118" s="16"/>
      <c r="E118" s="16"/>
      <c r="F118" s="16"/>
      <c r="G118" s="16"/>
      <c r="H118" s="17"/>
      <c r="I118" s="16"/>
      <c r="J118" s="16"/>
      <c r="K118" s="27"/>
      <c r="L118" s="16"/>
      <c r="M118" s="16"/>
      <c r="N118" s="17"/>
      <c r="O118" s="16"/>
      <c r="P118" s="16"/>
      <c r="Q118" s="16"/>
      <c r="R118" s="16"/>
      <c r="S118" s="27"/>
      <c r="T118" s="24" t="s">
        <v>212</v>
      </c>
      <c r="U118" s="28" t="s">
        <v>213</v>
      </c>
      <c r="V118" s="23" t="s">
        <v>214</v>
      </c>
    </row>
    <row r="119" spans="1:22" s="12" customFormat="1" x14ac:dyDescent="0.6">
      <c r="A119" s="13">
        <v>114414</v>
      </c>
      <c r="B119" s="14" t="s">
        <v>33</v>
      </c>
      <c r="C119" s="15"/>
      <c r="D119" s="16"/>
      <c r="E119" s="16"/>
      <c r="F119" s="16"/>
      <c r="G119" s="16"/>
      <c r="H119" s="17"/>
      <c r="I119" s="16"/>
      <c r="J119" s="45">
        <v>0.13900000000000001</v>
      </c>
      <c r="K119" s="27"/>
      <c r="L119" s="16"/>
      <c r="M119" s="16"/>
      <c r="N119" s="17"/>
      <c r="O119" s="16"/>
      <c r="P119" s="16"/>
      <c r="Q119" s="16"/>
      <c r="R119" s="16"/>
      <c r="S119" s="27"/>
      <c r="T119" s="24" t="s">
        <v>215</v>
      </c>
      <c r="U119" s="24" t="s">
        <v>216</v>
      </c>
      <c r="V119" s="23" t="s">
        <v>214</v>
      </c>
    </row>
    <row r="120" spans="1:22" s="12" customFormat="1" x14ac:dyDescent="0.6">
      <c r="A120" s="13">
        <v>117604</v>
      </c>
      <c r="B120" s="25" t="s">
        <v>26</v>
      </c>
      <c r="C120" s="16"/>
      <c r="D120" s="16"/>
      <c r="E120" s="16"/>
      <c r="F120" s="16"/>
      <c r="G120" s="16"/>
      <c r="H120" s="17"/>
      <c r="I120" s="16"/>
      <c r="J120" s="16"/>
      <c r="K120" s="27"/>
      <c r="L120" s="43">
        <v>0.74299999999999999</v>
      </c>
      <c r="M120" s="16"/>
      <c r="N120" s="17"/>
      <c r="O120" s="16"/>
      <c r="P120" s="16"/>
      <c r="Q120" s="16"/>
      <c r="R120" s="16"/>
      <c r="S120" s="27"/>
      <c r="T120" s="24" t="s">
        <v>217</v>
      </c>
      <c r="U120" s="24" t="s">
        <v>218</v>
      </c>
      <c r="V120" s="23" t="s">
        <v>219</v>
      </c>
    </row>
    <row r="121" spans="1:22" s="12" customFormat="1" x14ac:dyDescent="0.6">
      <c r="A121" s="13">
        <v>117607</v>
      </c>
      <c r="B121" s="25" t="s">
        <v>20</v>
      </c>
      <c r="C121" s="16"/>
      <c r="D121" s="16"/>
      <c r="E121" s="16"/>
      <c r="F121" s="16"/>
      <c r="G121" s="16"/>
      <c r="H121" s="17"/>
      <c r="I121" s="16"/>
      <c r="J121" s="16"/>
      <c r="K121" s="27"/>
      <c r="L121" s="15"/>
      <c r="M121" s="43">
        <v>0.65300000000000002</v>
      </c>
      <c r="N121" s="42"/>
      <c r="O121" s="15"/>
      <c r="P121" s="15"/>
      <c r="Q121" s="15"/>
      <c r="R121" s="15"/>
      <c r="S121" s="19"/>
      <c r="T121" s="24" t="s">
        <v>220</v>
      </c>
      <c r="U121" s="24" t="s">
        <v>218</v>
      </c>
      <c r="V121" s="23" t="s">
        <v>219</v>
      </c>
    </row>
    <row r="122" spans="1:22" s="12" customFormat="1" x14ac:dyDescent="0.6">
      <c r="A122" s="13">
        <v>117638</v>
      </c>
      <c r="B122" s="34" t="s">
        <v>42</v>
      </c>
      <c r="C122" s="16"/>
      <c r="D122" s="16"/>
      <c r="E122" s="16"/>
      <c r="F122" s="16"/>
      <c r="G122" s="16"/>
      <c r="H122" s="17"/>
      <c r="I122" s="16"/>
      <c r="J122" s="16"/>
      <c r="K122" s="27"/>
      <c r="L122" s="15"/>
      <c r="M122" s="15"/>
      <c r="N122" s="42"/>
      <c r="O122" s="15"/>
      <c r="P122" s="46">
        <v>8.3000000000000004E-2</v>
      </c>
      <c r="Q122" s="15"/>
      <c r="R122" s="15"/>
      <c r="S122" s="19"/>
      <c r="T122" s="24" t="s">
        <v>221</v>
      </c>
      <c r="U122" s="23" t="s">
        <v>218</v>
      </c>
      <c r="V122" s="23" t="s">
        <v>219</v>
      </c>
    </row>
    <row r="123" spans="1:22" s="12" customFormat="1" x14ac:dyDescent="0.6">
      <c r="A123" s="13">
        <v>117655</v>
      </c>
      <c r="B123" s="25" t="s">
        <v>77</v>
      </c>
      <c r="C123" s="16"/>
      <c r="D123" s="16"/>
      <c r="E123" s="16"/>
      <c r="F123" s="16"/>
      <c r="G123" s="16"/>
      <c r="H123" s="17"/>
      <c r="I123" s="16"/>
      <c r="J123" s="16"/>
      <c r="K123" s="33">
        <v>0.23200000000000001</v>
      </c>
      <c r="L123" s="16"/>
      <c r="M123" s="16"/>
      <c r="N123" s="17"/>
      <c r="O123" s="16"/>
      <c r="P123" s="16"/>
      <c r="Q123" s="16"/>
      <c r="R123" s="16"/>
      <c r="S123" s="27"/>
      <c r="T123" s="24" t="s">
        <v>222</v>
      </c>
      <c r="U123" s="28" t="s">
        <v>223</v>
      </c>
      <c r="V123" s="23" t="s">
        <v>219</v>
      </c>
    </row>
    <row r="124" spans="1:22" s="12" customFormat="1" x14ac:dyDescent="0.6">
      <c r="A124" s="13">
        <v>121455</v>
      </c>
      <c r="B124" s="34" t="s">
        <v>20</v>
      </c>
      <c r="C124" s="16"/>
      <c r="D124" s="16"/>
      <c r="E124" s="16"/>
      <c r="F124" s="16"/>
      <c r="G124" s="16"/>
      <c r="H124" s="17"/>
      <c r="I124" s="16"/>
      <c r="J124" s="16"/>
      <c r="K124" s="19"/>
      <c r="L124" s="16"/>
      <c r="M124" s="16"/>
      <c r="N124" s="17"/>
      <c r="O124" s="16"/>
      <c r="P124" s="16"/>
      <c r="Q124" s="35"/>
      <c r="R124" s="16"/>
      <c r="S124" s="53">
        <v>0.93300000000000005</v>
      </c>
      <c r="T124" s="24" t="s">
        <v>224</v>
      </c>
      <c r="U124" s="23" t="s">
        <v>225</v>
      </c>
      <c r="V124" s="23" t="s">
        <v>226</v>
      </c>
    </row>
    <row r="125" spans="1:22" s="12" customFormat="1" x14ac:dyDescent="0.6">
      <c r="A125" s="13">
        <v>121449</v>
      </c>
      <c r="B125" s="34" t="s">
        <v>50</v>
      </c>
      <c r="C125" s="16"/>
      <c r="D125" s="16"/>
      <c r="E125" s="16"/>
      <c r="F125" s="16"/>
      <c r="G125" s="16"/>
      <c r="H125" s="17"/>
      <c r="I125" s="16"/>
      <c r="J125" s="16"/>
      <c r="K125" s="19"/>
      <c r="L125" s="16"/>
      <c r="M125" s="16"/>
      <c r="N125" s="17"/>
      <c r="O125" s="16"/>
      <c r="P125" s="16"/>
      <c r="Q125" s="46">
        <v>0.48599999999999999</v>
      </c>
      <c r="R125" s="16"/>
      <c r="S125" s="27"/>
      <c r="T125" s="24" t="s">
        <v>227</v>
      </c>
      <c r="U125" s="23" t="s">
        <v>225</v>
      </c>
      <c r="V125" s="23" t="s">
        <v>226</v>
      </c>
    </row>
    <row r="126" spans="1:22" s="12" customFormat="1" x14ac:dyDescent="0.6">
      <c r="A126" s="13">
        <v>122316</v>
      </c>
      <c r="B126" s="25" t="s">
        <v>77</v>
      </c>
      <c r="C126" s="16"/>
      <c r="D126" s="16"/>
      <c r="E126" s="26">
        <v>0.14499999999999999</v>
      </c>
      <c r="F126" s="16"/>
      <c r="G126" s="16"/>
      <c r="H126" s="17"/>
      <c r="I126" s="16"/>
      <c r="J126" s="16"/>
      <c r="K126" s="27"/>
      <c r="L126" s="16"/>
      <c r="M126" s="16"/>
      <c r="N126" s="17"/>
      <c r="O126" s="16"/>
      <c r="P126" s="16"/>
      <c r="Q126" s="16"/>
      <c r="R126" s="16"/>
      <c r="S126" s="27"/>
      <c r="T126" s="24" t="s">
        <v>228</v>
      </c>
      <c r="U126" s="28" t="s">
        <v>229</v>
      </c>
      <c r="V126" s="23" t="s">
        <v>226</v>
      </c>
    </row>
    <row r="127" spans="1:22" s="12" customFormat="1" x14ac:dyDescent="0.6">
      <c r="A127" s="13">
        <v>127029</v>
      </c>
      <c r="B127" s="25" t="s">
        <v>39</v>
      </c>
      <c r="C127" s="16"/>
      <c r="D127" s="16"/>
      <c r="E127" s="15"/>
      <c r="F127" s="16"/>
      <c r="G127" s="16"/>
      <c r="H127" s="17"/>
      <c r="I127" s="43">
        <v>5.2999999999999999E-2</v>
      </c>
      <c r="J127" s="16"/>
      <c r="K127" s="27"/>
      <c r="L127" s="16"/>
      <c r="M127" s="16"/>
      <c r="N127" s="17"/>
      <c r="O127" s="16"/>
      <c r="P127" s="16"/>
      <c r="Q127" s="16"/>
      <c r="R127" s="16"/>
      <c r="S127" s="27"/>
      <c r="T127" s="24" t="s">
        <v>230</v>
      </c>
      <c r="U127" s="28" t="s">
        <v>231</v>
      </c>
      <c r="V127" s="23" t="s">
        <v>232</v>
      </c>
    </row>
    <row r="128" spans="1:22" s="12" customFormat="1" x14ac:dyDescent="0.6">
      <c r="A128" s="13">
        <v>139792</v>
      </c>
      <c r="B128" s="34" t="s">
        <v>42</v>
      </c>
      <c r="C128" s="16"/>
      <c r="D128" s="16"/>
      <c r="E128" s="15"/>
      <c r="F128" s="16"/>
      <c r="G128" s="16"/>
      <c r="H128" s="17"/>
      <c r="I128" s="15"/>
      <c r="J128" s="16"/>
      <c r="K128" s="27"/>
      <c r="L128" s="16"/>
      <c r="M128" s="16"/>
      <c r="N128" s="37"/>
      <c r="O128" s="46">
        <v>7.1999999999999995E-2</v>
      </c>
      <c r="P128" s="16"/>
      <c r="Q128" s="16"/>
      <c r="R128" s="16"/>
      <c r="S128" s="27"/>
      <c r="T128" s="24" t="s">
        <v>233</v>
      </c>
      <c r="U128" s="23" t="s">
        <v>234</v>
      </c>
      <c r="V128" s="23" t="s">
        <v>235</v>
      </c>
    </row>
    <row r="129" spans="1:22" s="12" customFormat="1" x14ac:dyDescent="0.6">
      <c r="A129" s="13">
        <v>140052</v>
      </c>
      <c r="B129" s="25" t="s">
        <v>125</v>
      </c>
      <c r="C129" s="16"/>
      <c r="D129" s="16"/>
      <c r="E129" s="16"/>
      <c r="F129" s="16"/>
      <c r="G129" s="16"/>
      <c r="H129" s="17"/>
      <c r="I129" s="16"/>
      <c r="J129" s="16"/>
      <c r="K129" s="33">
        <v>5.8000000000000003E-2</v>
      </c>
      <c r="L129" s="16"/>
      <c r="M129" s="16"/>
      <c r="N129" s="17"/>
      <c r="O129" s="16"/>
      <c r="P129" s="16"/>
      <c r="Q129" s="16"/>
      <c r="R129" s="16"/>
      <c r="S129" s="27"/>
      <c r="T129" s="24" t="s">
        <v>236</v>
      </c>
      <c r="U129" s="28" t="s">
        <v>237</v>
      </c>
      <c r="V129" s="23" t="s">
        <v>238</v>
      </c>
    </row>
    <row r="130" spans="1:22" s="12" customFormat="1" x14ac:dyDescent="0.6">
      <c r="A130" s="13">
        <v>140752</v>
      </c>
      <c r="B130" s="34" t="s">
        <v>50</v>
      </c>
      <c r="C130" s="16"/>
      <c r="D130" s="16"/>
      <c r="E130" s="16"/>
      <c r="F130" s="16"/>
      <c r="G130" s="16"/>
      <c r="H130" s="17"/>
      <c r="I130" s="16"/>
      <c r="J130" s="16"/>
      <c r="K130" s="19"/>
      <c r="L130" s="16"/>
      <c r="M130" s="16"/>
      <c r="N130" s="17"/>
      <c r="O130" s="16"/>
      <c r="P130" s="46">
        <v>7.3999999999999996E-2</v>
      </c>
      <c r="Q130" s="16"/>
      <c r="R130" s="16"/>
      <c r="S130" s="27"/>
      <c r="T130" s="24" t="s">
        <v>239</v>
      </c>
      <c r="U130" s="23" t="s">
        <v>240</v>
      </c>
      <c r="V130" s="23" t="s">
        <v>241</v>
      </c>
    </row>
    <row r="131" spans="1:22" s="12" customFormat="1" x14ac:dyDescent="0.6">
      <c r="A131" s="13">
        <v>149457</v>
      </c>
      <c r="B131" s="25" t="s">
        <v>50</v>
      </c>
      <c r="C131" s="26">
        <v>0.26600000000000001</v>
      </c>
      <c r="D131" s="16"/>
      <c r="E131" s="16"/>
      <c r="F131" s="16"/>
      <c r="G131" s="16"/>
      <c r="H131" s="17"/>
      <c r="I131" s="16"/>
      <c r="J131" s="16"/>
      <c r="K131" s="27"/>
      <c r="L131" s="16"/>
      <c r="M131" s="16"/>
      <c r="N131" s="17"/>
      <c r="O131" s="16"/>
      <c r="P131" s="16"/>
      <c r="Q131" s="16"/>
      <c r="R131" s="16"/>
      <c r="S131" s="27"/>
      <c r="T131" s="24" t="s">
        <v>242</v>
      </c>
      <c r="U131" s="28" t="s">
        <v>243</v>
      </c>
      <c r="V131" s="23" t="s">
        <v>244</v>
      </c>
    </row>
    <row r="132" spans="1:22" s="12" customFormat="1" x14ac:dyDescent="0.6">
      <c r="A132" s="13">
        <v>151001</v>
      </c>
      <c r="B132" s="34" t="s">
        <v>91</v>
      </c>
      <c r="C132" s="15"/>
      <c r="D132" s="16"/>
      <c r="E132" s="16"/>
      <c r="F132" s="16"/>
      <c r="G132" s="16"/>
      <c r="H132" s="17"/>
      <c r="I132" s="16"/>
      <c r="J132" s="16"/>
      <c r="K132" s="27"/>
      <c r="L132" s="16"/>
      <c r="M132" s="16"/>
      <c r="N132" s="17"/>
      <c r="O132" s="16"/>
      <c r="P132" s="46">
        <v>0.11899999999999999</v>
      </c>
      <c r="Q132" s="16"/>
      <c r="R132" s="16"/>
      <c r="S132" s="27"/>
      <c r="T132" s="24" t="s">
        <v>245</v>
      </c>
      <c r="U132" s="23" t="s">
        <v>246</v>
      </c>
      <c r="V132" s="23" t="s">
        <v>247</v>
      </c>
    </row>
    <row r="133" spans="1:22" s="12" customFormat="1" x14ac:dyDescent="0.6">
      <c r="A133" s="13">
        <v>151073</v>
      </c>
      <c r="B133" s="34" t="s">
        <v>77</v>
      </c>
      <c r="C133" s="15"/>
      <c r="D133" s="16"/>
      <c r="E133" s="16"/>
      <c r="F133" s="16"/>
      <c r="G133" s="16"/>
      <c r="H133" s="17"/>
      <c r="I133" s="16"/>
      <c r="J133" s="16"/>
      <c r="K133" s="27"/>
      <c r="L133" s="16"/>
      <c r="M133" s="16"/>
      <c r="N133" s="37"/>
      <c r="O133" s="46">
        <v>7.0000000000000007E-2</v>
      </c>
      <c r="P133" s="21"/>
      <c r="Q133" s="16"/>
      <c r="R133" s="16"/>
      <c r="S133" s="27"/>
      <c r="T133" s="24" t="s">
        <v>248</v>
      </c>
      <c r="U133" s="23" t="s">
        <v>246</v>
      </c>
      <c r="V133" s="23" t="s">
        <v>247</v>
      </c>
    </row>
    <row r="134" spans="1:22" s="12" customFormat="1" x14ac:dyDescent="0.6">
      <c r="A134" s="13">
        <v>151074</v>
      </c>
      <c r="B134" s="34" t="s">
        <v>26</v>
      </c>
      <c r="C134" s="15"/>
      <c r="D134" s="16"/>
      <c r="E134" s="16"/>
      <c r="F134" s="16"/>
      <c r="G134" s="16"/>
      <c r="H134" s="17"/>
      <c r="I134" s="16"/>
      <c r="J134" s="16"/>
      <c r="K134" s="27"/>
      <c r="L134" s="16"/>
      <c r="M134" s="16"/>
      <c r="N134" s="37"/>
      <c r="O134" s="21"/>
      <c r="P134" s="21"/>
      <c r="Q134" s="46">
        <v>0.50600000000000001</v>
      </c>
      <c r="R134" s="16"/>
      <c r="S134" s="27"/>
      <c r="T134" s="24" t="s">
        <v>249</v>
      </c>
      <c r="U134" s="23" t="s">
        <v>246</v>
      </c>
      <c r="V134" s="23" t="s">
        <v>247</v>
      </c>
    </row>
    <row r="135" spans="1:22" s="12" customFormat="1" x14ac:dyDescent="0.6">
      <c r="A135" s="13">
        <v>151092</v>
      </c>
      <c r="B135" s="34" t="s">
        <v>39</v>
      </c>
      <c r="C135" s="15"/>
      <c r="D135" s="16"/>
      <c r="E135" s="16"/>
      <c r="F135" s="16"/>
      <c r="G135" s="16"/>
      <c r="H135" s="17"/>
      <c r="I135" s="16"/>
      <c r="J135" s="16"/>
      <c r="K135" s="27"/>
      <c r="L135" s="16"/>
      <c r="M135" s="16"/>
      <c r="N135" s="37"/>
      <c r="O135" s="21"/>
      <c r="P135" s="21"/>
      <c r="Q135" s="21"/>
      <c r="R135" s="16"/>
      <c r="S135" s="53">
        <v>7.8E-2</v>
      </c>
      <c r="T135" s="24" t="s">
        <v>250</v>
      </c>
      <c r="U135" s="23" t="s">
        <v>246</v>
      </c>
      <c r="V135" s="23" t="s">
        <v>247</v>
      </c>
    </row>
    <row r="136" spans="1:22" s="12" customFormat="1" x14ac:dyDescent="0.6">
      <c r="A136" s="13">
        <v>151205</v>
      </c>
      <c r="B136" s="34" t="s">
        <v>77</v>
      </c>
      <c r="C136" s="15"/>
      <c r="D136" s="16"/>
      <c r="E136" s="16"/>
      <c r="F136" s="16"/>
      <c r="G136" s="16"/>
      <c r="H136" s="17"/>
      <c r="I136" s="16"/>
      <c r="J136" s="16"/>
      <c r="K136" s="27"/>
      <c r="L136" s="16"/>
      <c r="M136" s="16"/>
      <c r="N136" s="37"/>
      <c r="O136" s="21"/>
      <c r="P136" s="46">
        <v>0.75700000000000001</v>
      </c>
      <c r="Q136" s="21"/>
      <c r="R136" s="16"/>
      <c r="S136" s="57"/>
      <c r="T136" s="24" t="s">
        <v>251</v>
      </c>
      <c r="U136" s="23" t="s">
        <v>246</v>
      </c>
      <c r="V136" s="23" t="s">
        <v>247</v>
      </c>
    </row>
    <row r="137" spans="1:22" s="12" customFormat="1" x14ac:dyDescent="0.6">
      <c r="A137" s="13">
        <v>151205</v>
      </c>
      <c r="B137" s="34" t="s">
        <v>91</v>
      </c>
      <c r="C137" s="15"/>
      <c r="D137" s="16"/>
      <c r="E137" s="16"/>
      <c r="F137" s="16"/>
      <c r="G137" s="16"/>
      <c r="H137" s="17"/>
      <c r="I137" s="16"/>
      <c r="J137" s="16"/>
      <c r="K137" s="27"/>
      <c r="L137" s="16"/>
      <c r="M137" s="16"/>
      <c r="N137" s="37"/>
      <c r="O137" s="21"/>
      <c r="P137" s="21"/>
      <c r="Q137" s="21"/>
      <c r="R137" s="68">
        <v>1</v>
      </c>
      <c r="S137" s="57"/>
      <c r="T137" s="24" t="s">
        <v>252</v>
      </c>
      <c r="U137" s="23" t="s">
        <v>246</v>
      </c>
      <c r="V137" s="23" t="s">
        <v>247</v>
      </c>
    </row>
    <row r="138" spans="1:22" s="12" customFormat="1" x14ac:dyDescent="0.6">
      <c r="A138" s="13">
        <v>153318</v>
      </c>
      <c r="B138" s="34" t="s">
        <v>77</v>
      </c>
      <c r="C138" s="15"/>
      <c r="D138" s="16"/>
      <c r="E138" s="16"/>
      <c r="F138" s="16"/>
      <c r="G138" s="16"/>
      <c r="H138" s="17"/>
      <c r="I138" s="16"/>
      <c r="J138" s="16"/>
      <c r="K138" s="27"/>
      <c r="L138" s="16"/>
      <c r="M138" s="16"/>
      <c r="N138" s="37"/>
      <c r="O138" s="46">
        <v>0.13400000000000001</v>
      </c>
      <c r="P138" s="21"/>
      <c r="Q138" s="21"/>
      <c r="R138" s="69"/>
      <c r="S138" s="57"/>
      <c r="T138" s="24" t="s">
        <v>253</v>
      </c>
      <c r="U138" s="23" t="s">
        <v>246</v>
      </c>
      <c r="V138" s="23" t="s">
        <v>247</v>
      </c>
    </row>
    <row r="139" spans="1:22" s="12" customFormat="1" x14ac:dyDescent="0.6">
      <c r="A139" s="13">
        <v>153944</v>
      </c>
      <c r="B139" s="25" t="s">
        <v>20</v>
      </c>
      <c r="C139" s="15"/>
      <c r="D139" s="16"/>
      <c r="E139" s="16"/>
      <c r="F139" s="16"/>
      <c r="G139" s="16"/>
      <c r="H139" s="17"/>
      <c r="I139" s="43">
        <v>0.11799999999999999</v>
      </c>
      <c r="J139" s="16"/>
      <c r="K139" s="27"/>
      <c r="L139" s="16"/>
      <c r="M139" s="16"/>
      <c r="N139" s="17"/>
      <c r="O139" s="16"/>
      <c r="P139" s="16"/>
      <c r="Q139" s="16"/>
      <c r="R139" s="16"/>
      <c r="S139" s="27"/>
      <c r="T139" s="24" t="s">
        <v>254</v>
      </c>
      <c r="U139" s="28" t="s">
        <v>255</v>
      </c>
      <c r="V139" s="23" t="s">
        <v>247</v>
      </c>
    </row>
    <row r="140" spans="1:22" s="12" customFormat="1" x14ac:dyDescent="0.6">
      <c r="A140" s="13">
        <v>155264</v>
      </c>
      <c r="B140" s="34" t="s">
        <v>50</v>
      </c>
      <c r="C140" s="15"/>
      <c r="D140" s="16"/>
      <c r="E140" s="16"/>
      <c r="F140" s="16"/>
      <c r="G140" s="16"/>
      <c r="H140" s="17"/>
      <c r="I140" s="15"/>
      <c r="J140" s="16"/>
      <c r="K140" s="27"/>
      <c r="L140" s="16"/>
      <c r="M140" s="16"/>
      <c r="N140" s="37"/>
      <c r="O140" s="46">
        <v>0.63</v>
      </c>
      <c r="P140" s="16"/>
      <c r="Q140" s="16"/>
      <c r="R140" s="16"/>
      <c r="S140" s="27"/>
      <c r="T140" s="24" t="s">
        <v>256</v>
      </c>
      <c r="U140" s="23" t="s">
        <v>257</v>
      </c>
      <c r="V140" s="23" t="s">
        <v>258</v>
      </c>
    </row>
    <row r="141" spans="1:22" s="12" customFormat="1" x14ac:dyDescent="0.6">
      <c r="A141" s="13">
        <v>155264</v>
      </c>
      <c r="B141" s="25" t="s">
        <v>26</v>
      </c>
      <c r="C141" s="16"/>
      <c r="D141" s="30">
        <v>0.79800000000000004</v>
      </c>
      <c r="E141" s="30">
        <v>0.32800000000000001</v>
      </c>
      <c r="F141" s="30">
        <v>0.61</v>
      </c>
      <c r="G141" s="16"/>
      <c r="H141" s="17"/>
      <c r="I141" s="16"/>
      <c r="J141" s="16"/>
      <c r="K141" s="27"/>
      <c r="L141" s="16"/>
      <c r="M141" s="16"/>
      <c r="N141" s="17"/>
      <c r="O141" s="16"/>
      <c r="P141" s="36">
        <v>0.51900000000000002</v>
      </c>
      <c r="Q141" s="35"/>
      <c r="R141" s="35"/>
      <c r="S141" s="56">
        <v>0.80500000000000005</v>
      </c>
      <c r="T141" s="24" t="s">
        <v>259</v>
      </c>
      <c r="U141" s="28" t="s">
        <v>260</v>
      </c>
      <c r="V141" s="23" t="s">
        <v>258</v>
      </c>
    </row>
    <row r="142" spans="1:22" s="12" customFormat="1" x14ac:dyDescent="0.6">
      <c r="A142" s="13">
        <v>155267</v>
      </c>
      <c r="B142" s="25" t="s">
        <v>20</v>
      </c>
      <c r="C142" s="16"/>
      <c r="D142" s="16"/>
      <c r="E142" s="16"/>
      <c r="F142" s="16"/>
      <c r="G142" s="16"/>
      <c r="H142" s="17"/>
      <c r="I142" s="16"/>
      <c r="J142" s="16"/>
      <c r="K142" s="33">
        <v>0.30099999999999999</v>
      </c>
      <c r="L142" s="16"/>
      <c r="M142" s="16"/>
      <c r="N142" s="17"/>
      <c r="O142" s="16"/>
      <c r="P142" s="16"/>
      <c r="Q142" s="16"/>
      <c r="R142" s="16"/>
      <c r="S142" s="27"/>
      <c r="T142" s="24" t="s">
        <v>261</v>
      </c>
      <c r="U142" s="28" t="s">
        <v>260</v>
      </c>
      <c r="V142" s="23" t="s">
        <v>258</v>
      </c>
    </row>
    <row r="143" spans="1:22" s="12" customFormat="1" x14ac:dyDescent="0.6">
      <c r="A143" s="13">
        <v>155618</v>
      </c>
      <c r="B143" s="25" t="s">
        <v>42</v>
      </c>
      <c r="C143" s="16"/>
      <c r="D143" s="16"/>
      <c r="E143" s="16"/>
      <c r="F143" s="26">
        <v>8.1000000000000003E-2</v>
      </c>
      <c r="G143" s="16"/>
      <c r="H143" s="17"/>
      <c r="I143" s="16"/>
      <c r="J143" s="16"/>
      <c r="K143" s="27"/>
      <c r="L143" s="16"/>
      <c r="M143" s="16"/>
      <c r="N143" s="17"/>
      <c r="O143" s="16"/>
      <c r="P143" s="16"/>
      <c r="Q143" s="16"/>
      <c r="R143" s="16"/>
      <c r="S143" s="27"/>
      <c r="T143" s="24" t="s">
        <v>262</v>
      </c>
      <c r="U143" s="28" t="s">
        <v>260</v>
      </c>
      <c r="V143" s="23" t="s">
        <v>258</v>
      </c>
    </row>
    <row r="144" spans="1:22" s="12" customFormat="1" x14ac:dyDescent="0.6">
      <c r="A144" s="13">
        <v>155632</v>
      </c>
      <c r="B144" s="34" t="s">
        <v>42</v>
      </c>
      <c r="C144" s="16"/>
      <c r="D144" s="16"/>
      <c r="E144" s="16"/>
      <c r="F144" s="15"/>
      <c r="G144" s="16"/>
      <c r="H144" s="17"/>
      <c r="I144" s="16"/>
      <c r="J144" s="16"/>
      <c r="K144" s="27"/>
      <c r="L144" s="16"/>
      <c r="M144" s="16"/>
      <c r="N144" s="17"/>
      <c r="O144" s="16"/>
      <c r="P144" s="16"/>
      <c r="Q144" s="16"/>
      <c r="R144" s="16"/>
      <c r="S144" s="53">
        <v>5.7000000000000002E-2</v>
      </c>
      <c r="T144" s="24" t="s">
        <v>263</v>
      </c>
      <c r="U144" s="23" t="s">
        <v>257</v>
      </c>
      <c r="V144" s="23" t="s">
        <v>258</v>
      </c>
    </row>
    <row r="145" spans="1:22" s="12" customFormat="1" x14ac:dyDescent="0.6">
      <c r="A145" s="13">
        <v>155650</v>
      </c>
      <c r="B145" s="25" t="s">
        <v>20</v>
      </c>
      <c r="C145" s="16"/>
      <c r="D145" s="16"/>
      <c r="E145" s="16"/>
      <c r="F145" s="16"/>
      <c r="G145" s="16"/>
      <c r="H145" s="17"/>
      <c r="I145" s="16"/>
      <c r="J145" s="16"/>
      <c r="K145" s="33">
        <v>0.14599999999999999</v>
      </c>
      <c r="L145" s="16"/>
      <c r="M145" s="16"/>
      <c r="N145" s="17"/>
      <c r="O145" s="16"/>
      <c r="P145" s="16"/>
      <c r="Q145" s="16"/>
      <c r="R145" s="16"/>
      <c r="S145" s="27"/>
      <c r="T145" s="24" t="s">
        <v>264</v>
      </c>
      <c r="U145" s="28" t="s">
        <v>260</v>
      </c>
      <c r="V145" s="23" t="s">
        <v>258</v>
      </c>
    </row>
    <row r="146" spans="1:22" s="12" customFormat="1" x14ac:dyDescent="0.6">
      <c r="A146" s="13">
        <v>155653</v>
      </c>
      <c r="B146" s="25" t="s">
        <v>33</v>
      </c>
      <c r="C146" s="16"/>
      <c r="D146" s="16"/>
      <c r="E146" s="16"/>
      <c r="F146" s="26">
        <v>0.14899999999999999</v>
      </c>
      <c r="G146" s="16"/>
      <c r="H146" s="17"/>
      <c r="I146" s="16"/>
      <c r="J146" s="16"/>
      <c r="K146" s="27"/>
      <c r="L146" s="16"/>
      <c r="M146" s="16"/>
      <c r="N146" s="17"/>
      <c r="O146" s="16"/>
      <c r="P146" s="16"/>
      <c r="Q146" s="16"/>
      <c r="R146" s="16"/>
      <c r="S146" s="27"/>
      <c r="T146" s="24" t="s">
        <v>265</v>
      </c>
      <c r="U146" s="28" t="s">
        <v>260</v>
      </c>
      <c r="V146" s="23" t="s">
        <v>258</v>
      </c>
    </row>
    <row r="147" spans="1:22" s="12" customFormat="1" x14ac:dyDescent="0.6">
      <c r="A147" s="13">
        <v>155654</v>
      </c>
      <c r="B147" s="25" t="s">
        <v>77</v>
      </c>
      <c r="C147" s="30">
        <v>0.77400000000000002</v>
      </c>
      <c r="D147" s="16"/>
      <c r="E147" s="16"/>
      <c r="F147" s="30">
        <v>0.19900000000000001</v>
      </c>
      <c r="G147" s="30">
        <v>0.88300000000000001</v>
      </c>
      <c r="H147" s="42"/>
      <c r="I147" s="30">
        <v>0.64400000000000002</v>
      </c>
      <c r="J147" s="55">
        <v>0.59699999999999998</v>
      </c>
      <c r="K147" s="19"/>
      <c r="L147" s="70">
        <v>1</v>
      </c>
      <c r="M147" s="30">
        <v>0.65700000000000003</v>
      </c>
      <c r="N147" s="20"/>
      <c r="O147" s="36">
        <v>0.90500000000000003</v>
      </c>
      <c r="P147" s="36">
        <v>0.46</v>
      </c>
      <c r="Q147" s="36">
        <v>0.72499999999999998</v>
      </c>
      <c r="R147" s="71">
        <v>1</v>
      </c>
      <c r="S147" s="56">
        <v>9.6000000000000002E-2</v>
      </c>
      <c r="T147" s="24" t="s">
        <v>266</v>
      </c>
      <c r="U147" s="28" t="s">
        <v>260</v>
      </c>
      <c r="V147" s="23" t="s">
        <v>258</v>
      </c>
    </row>
    <row r="148" spans="1:22" s="12" customFormat="1" x14ac:dyDescent="0.6">
      <c r="A148" s="13">
        <v>155657</v>
      </c>
      <c r="B148" s="25" t="s">
        <v>77</v>
      </c>
      <c r="C148" s="15"/>
      <c r="D148" s="16"/>
      <c r="E148" s="16"/>
      <c r="F148" s="15"/>
      <c r="G148" s="15"/>
      <c r="H148" s="42"/>
      <c r="I148" s="30">
        <v>5.7000000000000002E-2</v>
      </c>
      <c r="J148" s="15"/>
      <c r="K148" s="19"/>
      <c r="L148" s="15"/>
      <c r="M148" s="30">
        <v>0.223</v>
      </c>
      <c r="N148" s="42"/>
      <c r="O148" s="15"/>
      <c r="P148" s="15"/>
      <c r="Q148" s="36">
        <v>0.216</v>
      </c>
      <c r="R148" s="35"/>
      <c r="S148" s="56">
        <v>7.0999999999999994E-2</v>
      </c>
      <c r="T148" s="24" t="s">
        <v>267</v>
      </c>
      <c r="U148" s="28" t="s">
        <v>260</v>
      </c>
      <c r="V148" s="23" t="s">
        <v>258</v>
      </c>
    </row>
    <row r="149" spans="1:22" s="12" customFormat="1" x14ac:dyDescent="0.6">
      <c r="A149" s="13">
        <v>155884</v>
      </c>
      <c r="B149" s="25" t="s">
        <v>42</v>
      </c>
      <c r="C149" s="16"/>
      <c r="D149" s="16"/>
      <c r="E149" s="26">
        <v>7.0000000000000007E-2</v>
      </c>
      <c r="F149" s="16"/>
      <c r="G149" s="16"/>
      <c r="H149" s="17"/>
      <c r="I149" s="16"/>
      <c r="J149" s="16"/>
      <c r="K149" s="27"/>
      <c r="L149" s="16"/>
      <c r="M149" s="16"/>
      <c r="N149" s="17"/>
      <c r="O149" s="16"/>
      <c r="P149" s="16"/>
      <c r="Q149" s="16"/>
      <c r="R149" s="16"/>
      <c r="S149" s="27"/>
      <c r="T149" s="24" t="s">
        <v>268</v>
      </c>
      <c r="U149" s="28" t="s">
        <v>269</v>
      </c>
      <c r="V149" s="23" t="s">
        <v>270</v>
      </c>
    </row>
    <row r="150" spans="1:22" s="12" customFormat="1" x14ac:dyDescent="0.6">
      <c r="A150" s="13">
        <v>156432</v>
      </c>
      <c r="B150" s="25" t="s">
        <v>26</v>
      </c>
      <c r="C150" s="16"/>
      <c r="D150" s="16"/>
      <c r="E150" s="26">
        <v>0.67400000000000004</v>
      </c>
      <c r="F150" s="16"/>
      <c r="G150" s="16"/>
      <c r="H150" s="17"/>
      <c r="I150" s="16"/>
      <c r="J150" s="16"/>
      <c r="K150" s="27"/>
      <c r="L150" s="16"/>
      <c r="M150" s="16"/>
      <c r="N150" s="17"/>
      <c r="O150" s="16"/>
      <c r="P150" s="16"/>
      <c r="Q150" s="16"/>
      <c r="R150" s="16"/>
      <c r="S150" s="27"/>
      <c r="T150" s="24" t="s">
        <v>271</v>
      </c>
      <c r="U150" s="28" t="s">
        <v>269</v>
      </c>
      <c r="V150" s="23" t="s">
        <v>270</v>
      </c>
    </row>
    <row r="151" spans="1:22" s="12" customFormat="1" x14ac:dyDescent="0.6">
      <c r="A151" s="13">
        <v>156433</v>
      </c>
      <c r="B151" s="34" t="s">
        <v>50</v>
      </c>
      <c r="C151" s="16"/>
      <c r="D151" s="16"/>
      <c r="E151" s="15"/>
      <c r="F151" s="16"/>
      <c r="G151" s="16"/>
      <c r="H151" s="17"/>
      <c r="I151" s="16"/>
      <c r="J151" s="16"/>
      <c r="K151" s="27"/>
      <c r="L151" s="16"/>
      <c r="M151" s="16"/>
      <c r="N151" s="17"/>
      <c r="O151" s="16"/>
      <c r="P151" s="16"/>
      <c r="Q151" s="16"/>
      <c r="R151" s="16"/>
      <c r="S151" s="53">
        <v>8.6999999999999994E-2</v>
      </c>
      <c r="T151" s="24" t="s">
        <v>272</v>
      </c>
      <c r="U151" s="23" t="s">
        <v>273</v>
      </c>
      <c r="V151" s="23" t="s">
        <v>270</v>
      </c>
    </row>
    <row r="152" spans="1:22" s="12" customFormat="1" x14ac:dyDescent="0.6">
      <c r="A152" s="13">
        <v>157033</v>
      </c>
      <c r="B152" s="25" t="s">
        <v>42</v>
      </c>
      <c r="C152" s="16"/>
      <c r="D152" s="16"/>
      <c r="E152" s="16"/>
      <c r="F152" s="16"/>
      <c r="G152" s="26">
        <v>5.8000000000000003E-2</v>
      </c>
      <c r="H152" s="42"/>
      <c r="I152" s="15"/>
      <c r="J152" s="15"/>
      <c r="K152" s="19"/>
      <c r="L152" s="15"/>
      <c r="M152" s="15"/>
      <c r="N152" s="42"/>
      <c r="O152" s="15"/>
      <c r="P152" s="15"/>
      <c r="Q152" s="15"/>
      <c r="R152" s="15"/>
      <c r="S152" s="19"/>
      <c r="T152" s="24" t="s">
        <v>274</v>
      </c>
      <c r="U152" s="28" t="s">
        <v>275</v>
      </c>
      <c r="V152" s="23" t="s">
        <v>276</v>
      </c>
    </row>
    <row r="153" spans="1:22" s="12" customFormat="1" x14ac:dyDescent="0.6">
      <c r="A153" s="13">
        <v>157683</v>
      </c>
      <c r="B153" s="25" t="s">
        <v>20</v>
      </c>
      <c r="C153" s="16"/>
      <c r="D153" s="16"/>
      <c r="E153" s="16"/>
      <c r="F153" s="16"/>
      <c r="G153" s="16"/>
      <c r="H153" s="17"/>
      <c r="I153" s="16"/>
      <c r="J153" s="15"/>
      <c r="K153" s="19"/>
      <c r="L153" s="15"/>
      <c r="M153" s="43">
        <v>0.84299999999999997</v>
      </c>
      <c r="N153" s="42"/>
      <c r="O153" s="15"/>
      <c r="P153" s="15"/>
      <c r="Q153" s="15"/>
      <c r="R153" s="15"/>
      <c r="S153" s="19"/>
      <c r="T153" s="24" t="s">
        <v>277</v>
      </c>
      <c r="U153" s="24" t="s">
        <v>278</v>
      </c>
      <c r="V153" s="23" t="s">
        <v>276</v>
      </c>
    </row>
    <row r="154" spans="1:22" s="12" customFormat="1" x14ac:dyDescent="0.6">
      <c r="A154" s="13">
        <v>157692</v>
      </c>
      <c r="B154" s="25" t="s">
        <v>77</v>
      </c>
      <c r="C154" s="16"/>
      <c r="D154" s="16"/>
      <c r="E154" s="16"/>
      <c r="F154" s="16"/>
      <c r="G154" s="16"/>
      <c r="H154" s="17"/>
      <c r="I154" s="16"/>
      <c r="J154" s="15"/>
      <c r="K154" s="33">
        <v>0.109</v>
      </c>
      <c r="L154" s="16"/>
      <c r="M154" s="16"/>
      <c r="N154" s="17"/>
      <c r="O154" s="16"/>
      <c r="P154" s="16"/>
      <c r="Q154" s="16"/>
      <c r="R154" s="16"/>
      <c r="S154" s="27"/>
      <c r="T154" s="24" t="s">
        <v>279</v>
      </c>
      <c r="U154" s="28" t="s">
        <v>275</v>
      </c>
      <c r="V154" s="23" t="s">
        <v>276</v>
      </c>
    </row>
    <row r="155" spans="1:22" s="12" customFormat="1" x14ac:dyDescent="0.6">
      <c r="A155" s="13">
        <v>158291</v>
      </c>
      <c r="B155" s="34" t="s">
        <v>20</v>
      </c>
      <c r="C155" s="16"/>
      <c r="D155" s="16"/>
      <c r="E155" s="16"/>
      <c r="F155" s="16"/>
      <c r="G155" s="16"/>
      <c r="H155" s="17"/>
      <c r="I155" s="16"/>
      <c r="J155" s="57"/>
      <c r="K155" s="19"/>
      <c r="L155" s="16"/>
      <c r="M155" s="16"/>
      <c r="N155" s="17"/>
      <c r="O155" s="16"/>
      <c r="P155" s="16"/>
      <c r="Q155" s="16"/>
      <c r="R155" s="16"/>
      <c r="S155" s="53">
        <v>0.27</v>
      </c>
      <c r="T155" s="24" t="s">
        <v>280</v>
      </c>
      <c r="U155" s="23" t="s">
        <v>278</v>
      </c>
      <c r="V155" s="23" t="s">
        <v>276</v>
      </c>
    </row>
    <row r="156" spans="1:22" s="12" customFormat="1" x14ac:dyDescent="0.6">
      <c r="A156" s="13">
        <v>159398</v>
      </c>
      <c r="B156" s="25" t="s">
        <v>42</v>
      </c>
      <c r="C156" s="16"/>
      <c r="D156" s="16"/>
      <c r="E156" s="16"/>
      <c r="F156" s="16"/>
      <c r="G156" s="15"/>
      <c r="H156" s="42"/>
      <c r="I156" s="70">
        <v>1</v>
      </c>
      <c r="J156" s="55">
        <v>0.82399999999999995</v>
      </c>
      <c r="K156" s="31">
        <v>0.93400000000000005</v>
      </c>
      <c r="L156" s="15"/>
      <c r="M156" s="15"/>
      <c r="N156" s="42"/>
      <c r="O156" s="15"/>
      <c r="P156" s="15"/>
      <c r="Q156" s="15"/>
      <c r="R156" s="15"/>
      <c r="S156" s="19"/>
      <c r="T156" s="24" t="s">
        <v>281</v>
      </c>
      <c r="U156" s="28" t="s">
        <v>275</v>
      </c>
      <c r="V156" s="23" t="s">
        <v>276</v>
      </c>
    </row>
    <row r="157" spans="1:22" s="12" customFormat="1" x14ac:dyDescent="0.6">
      <c r="A157" s="13">
        <v>159399</v>
      </c>
      <c r="B157" s="25" t="s">
        <v>39</v>
      </c>
      <c r="C157" s="16"/>
      <c r="D157" s="16"/>
      <c r="E157" s="16"/>
      <c r="F157" s="16"/>
      <c r="G157" s="16"/>
      <c r="H157" s="17"/>
      <c r="I157" s="16"/>
      <c r="J157" s="16"/>
      <c r="K157" s="19"/>
      <c r="L157" s="30">
        <v>0.16600000000000001</v>
      </c>
      <c r="M157" s="30">
        <v>0.253</v>
      </c>
      <c r="N157" s="42"/>
      <c r="O157" s="15"/>
      <c r="P157" s="15"/>
      <c r="Q157" s="15"/>
      <c r="R157" s="15"/>
      <c r="S157" s="19"/>
      <c r="T157" s="24" t="s">
        <v>282</v>
      </c>
      <c r="U157" s="24" t="s">
        <v>278</v>
      </c>
      <c r="V157" s="23" t="s">
        <v>276</v>
      </c>
    </row>
    <row r="158" spans="1:22" s="12" customFormat="1" x14ac:dyDescent="0.6">
      <c r="A158" s="13">
        <v>160449</v>
      </c>
      <c r="B158" s="25" t="s">
        <v>26</v>
      </c>
      <c r="C158" s="16"/>
      <c r="D158" s="16"/>
      <c r="E158" s="16"/>
      <c r="F158" s="16"/>
      <c r="G158" s="26">
        <v>8.5000000000000006E-2</v>
      </c>
      <c r="H158" s="42"/>
      <c r="I158" s="15"/>
      <c r="J158" s="15"/>
      <c r="K158" s="19"/>
      <c r="L158" s="15"/>
      <c r="M158" s="15"/>
      <c r="N158" s="42"/>
      <c r="O158" s="15"/>
      <c r="P158" s="15"/>
      <c r="Q158" s="15"/>
      <c r="R158" s="15"/>
      <c r="S158" s="19"/>
      <c r="T158" s="24" t="s">
        <v>283</v>
      </c>
      <c r="U158" s="28" t="s">
        <v>284</v>
      </c>
      <c r="V158" s="23" t="s">
        <v>285</v>
      </c>
    </row>
    <row r="159" spans="1:22" s="12" customFormat="1" x14ac:dyDescent="0.6">
      <c r="A159" s="13">
        <v>166028</v>
      </c>
      <c r="B159" s="34" t="s">
        <v>42</v>
      </c>
      <c r="C159" s="16"/>
      <c r="D159" s="16"/>
      <c r="E159" s="16"/>
      <c r="F159" s="16"/>
      <c r="G159" s="15"/>
      <c r="H159" s="42"/>
      <c r="I159" s="15"/>
      <c r="J159" s="15"/>
      <c r="K159" s="19"/>
      <c r="L159" s="15"/>
      <c r="M159" s="15"/>
      <c r="N159" s="20"/>
      <c r="O159" s="46">
        <v>6.5000000000000002E-2</v>
      </c>
      <c r="P159" s="15"/>
      <c r="Q159" s="15"/>
      <c r="R159" s="15"/>
      <c r="S159" s="19"/>
      <c r="T159" s="24" t="s">
        <v>286</v>
      </c>
      <c r="U159" s="23" t="s">
        <v>287</v>
      </c>
      <c r="V159" s="23" t="s">
        <v>288</v>
      </c>
    </row>
    <row r="160" spans="1:22" s="12" customFormat="1" x14ac:dyDescent="0.6">
      <c r="A160" s="72">
        <v>167346</v>
      </c>
      <c r="B160" s="73" t="s">
        <v>42</v>
      </c>
      <c r="C160" s="74"/>
      <c r="D160" s="75">
        <v>9.2999999999999999E-2</v>
      </c>
      <c r="E160" s="74"/>
      <c r="F160" s="74"/>
      <c r="G160" s="74"/>
      <c r="H160" s="76"/>
      <c r="I160" s="74"/>
      <c r="J160" s="74"/>
      <c r="K160" s="77"/>
      <c r="L160" s="74"/>
      <c r="M160" s="74"/>
      <c r="N160" s="76"/>
      <c r="O160" s="74"/>
      <c r="P160" s="74"/>
      <c r="Q160" s="74"/>
      <c r="R160" s="74"/>
      <c r="S160" s="77"/>
      <c r="T160" s="95" t="s">
        <v>289</v>
      </c>
      <c r="U160" s="79" t="s">
        <v>290</v>
      </c>
      <c r="V160" s="78" t="s">
        <v>291</v>
      </c>
    </row>
    <row r="162" spans="1:22" x14ac:dyDescent="0.6">
      <c r="A162" s="83"/>
    </row>
    <row r="163" spans="1:22" x14ac:dyDescent="0.6">
      <c r="A163" s="83"/>
      <c r="E163" s="81"/>
    </row>
    <row r="164" spans="1:22" x14ac:dyDescent="0.6">
      <c r="A164" s="84"/>
      <c r="C164" s="81"/>
      <c r="E164" s="86"/>
      <c r="F164" s="18"/>
    </row>
    <row r="165" spans="1:22" x14ac:dyDescent="0.6">
      <c r="A165" s="84"/>
      <c r="C165" s="81"/>
      <c r="E165" s="81"/>
      <c r="F165" s="18"/>
    </row>
    <row r="166" spans="1:22" x14ac:dyDescent="0.6">
      <c r="A166" s="83"/>
      <c r="C166" s="81"/>
      <c r="D166" s="83"/>
      <c r="E166" s="81"/>
      <c r="F166" s="18"/>
    </row>
    <row r="167" spans="1:22" s="80" customFormat="1" x14ac:dyDescent="0.6">
      <c r="A167" s="83"/>
      <c r="C167" s="81"/>
      <c r="D167" s="83"/>
      <c r="E167" s="81"/>
      <c r="F167" s="18"/>
      <c r="L167" s="85"/>
      <c r="M167" s="85"/>
      <c r="T167"/>
      <c r="U167"/>
      <c r="V167"/>
    </row>
    <row r="168" spans="1:22" s="80" customFormat="1" x14ac:dyDescent="0.6">
      <c r="A168" s="83"/>
      <c r="C168" s="81"/>
      <c r="D168" s="83"/>
      <c r="E168" s="81"/>
      <c r="F168" s="18"/>
      <c r="L168" s="85"/>
      <c r="M168" s="85"/>
      <c r="T168"/>
      <c r="U168"/>
      <c r="V168"/>
    </row>
    <row r="169" spans="1:22" s="80" customFormat="1" x14ac:dyDescent="0.6">
      <c r="A169" s="83"/>
      <c r="C169" s="81"/>
      <c r="E169" s="81"/>
      <c r="F169" s="18"/>
      <c r="L169" s="85"/>
      <c r="M169" s="85"/>
      <c r="T169"/>
      <c r="U169"/>
      <c r="V169"/>
    </row>
    <row r="170" spans="1:22" s="80" customFormat="1" x14ac:dyDescent="0.6">
      <c r="A170" s="84"/>
      <c r="C170" s="81"/>
      <c r="E170" s="82"/>
      <c r="F170" s="18"/>
      <c r="L170" s="85"/>
      <c r="M170" s="85"/>
      <c r="T170"/>
      <c r="U170"/>
      <c r="V170"/>
    </row>
    <row r="172" spans="1:22" s="80" customFormat="1" x14ac:dyDescent="0.6">
      <c r="A172" s="83"/>
      <c r="L172" s="85"/>
      <c r="M172" s="85"/>
      <c r="T172"/>
      <c r="U172"/>
      <c r="V172"/>
    </row>
    <row r="173" spans="1:22" s="80" customFormat="1" x14ac:dyDescent="0.6">
      <c r="D173" s="84"/>
      <c r="L173" s="85"/>
      <c r="M173" s="85"/>
      <c r="T173"/>
      <c r="U173"/>
      <c r="V173"/>
    </row>
  </sheetData>
  <phoneticPr fontId="3"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workbookViewId="0">
      <selection activeCell="D19" sqref="D19"/>
    </sheetView>
  </sheetViews>
  <sheetFormatPr defaultColWidth="10.796875" defaultRowHeight="15.6" x14ac:dyDescent="0.6"/>
  <cols>
    <col min="1" max="2" width="10.84765625" style="80"/>
    <col min="3" max="3" width="12.5" style="80" customWidth="1"/>
    <col min="4" max="4" width="42" style="80" customWidth="1"/>
    <col min="5" max="5" width="56" style="80" customWidth="1"/>
    <col min="6" max="6" width="61.5" customWidth="1"/>
  </cols>
  <sheetData>
    <row r="1" spans="1:7" x14ac:dyDescent="0.6">
      <c r="A1" s="80" t="s">
        <v>292</v>
      </c>
      <c r="B1" s="80" t="s">
        <v>293</v>
      </c>
      <c r="C1" s="80" t="s">
        <v>1</v>
      </c>
      <c r="D1" s="80" t="s">
        <v>294</v>
      </c>
      <c r="E1" s="80" t="s">
        <v>295</v>
      </c>
      <c r="F1" s="80" t="s">
        <v>296</v>
      </c>
    </row>
    <row r="2" spans="1:7" x14ac:dyDescent="0.6">
      <c r="A2" s="80">
        <v>1</v>
      </c>
      <c r="B2" s="80">
        <v>275</v>
      </c>
      <c r="C2" s="80" t="s">
        <v>50</v>
      </c>
      <c r="D2" s="83" t="s">
        <v>297</v>
      </c>
      <c r="E2" s="83" t="s">
        <v>298</v>
      </c>
    </row>
    <row r="3" spans="1:7" x14ac:dyDescent="0.6">
      <c r="A3" s="80">
        <v>2</v>
      </c>
      <c r="B3" s="80">
        <v>660</v>
      </c>
      <c r="C3" s="87" t="s">
        <v>44</v>
      </c>
      <c r="D3" s="83" t="s">
        <v>297</v>
      </c>
      <c r="E3" s="83" t="s">
        <v>298</v>
      </c>
    </row>
    <row r="4" spans="1:7" x14ac:dyDescent="0.6">
      <c r="A4" s="80">
        <v>3</v>
      </c>
      <c r="B4" s="88">
        <v>15333</v>
      </c>
      <c r="C4" s="89" t="s">
        <v>299</v>
      </c>
      <c r="D4" s="83" t="s">
        <v>300</v>
      </c>
      <c r="E4" s="83" t="s">
        <v>301</v>
      </c>
    </row>
    <row r="5" spans="1:7" x14ac:dyDescent="0.6">
      <c r="B5" s="88">
        <v>15334</v>
      </c>
      <c r="C5" s="89" t="s">
        <v>299</v>
      </c>
      <c r="D5" s="83" t="s">
        <v>302</v>
      </c>
      <c r="E5" s="83" t="s">
        <v>302</v>
      </c>
    </row>
    <row r="6" spans="1:7" ht="78" x14ac:dyDescent="0.6">
      <c r="A6" s="80">
        <v>4</v>
      </c>
      <c r="B6" s="88">
        <v>15335</v>
      </c>
      <c r="C6" s="89" t="s">
        <v>50</v>
      </c>
      <c r="D6" s="90" t="s">
        <v>303</v>
      </c>
      <c r="E6" s="83" t="s">
        <v>304</v>
      </c>
      <c r="F6" s="84" t="s">
        <v>305</v>
      </c>
      <c r="G6" s="90"/>
    </row>
    <row r="7" spans="1:7" x14ac:dyDescent="0.6">
      <c r="B7" s="88">
        <v>15336</v>
      </c>
      <c r="C7" s="89" t="s">
        <v>26</v>
      </c>
      <c r="D7" s="90" t="s">
        <v>306</v>
      </c>
      <c r="E7" s="83" t="s">
        <v>302</v>
      </c>
    </row>
    <row r="8" spans="1:7" x14ac:dyDescent="0.6">
      <c r="A8" s="80">
        <v>5</v>
      </c>
      <c r="B8" s="88">
        <v>38657</v>
      </c>
      <c r="C8" s="89" t="s">
        <v>299</v>
      </c>
      <c r="D8" s="83" t="s">
        <v>307</v>
      </c>
      <c r="E8" s="83" t="s">
        <v>308</v>
      </c>
    </row>
    <row r="9" spans="1:7" x14ac:dyDescent="0.6">
      <c r="B9" s="88">
        <v>38658</v>
      </c>
      <c r="C9" s="89" t="s">
        <v>299</v>
      </c>
      <c r="D9" s="83" t="s">
        <v>302</v>
      </c>
      <c r="E9" s="83" t="s">
        <v>302</v>
      </c>
    </row>
    <row r="10" spans="1:7" x14ac:dyDescent="0.6">
      <c r="B10" s="88">
        <v>38659</v>
      </c>
      <c r="C10" s="89" t="s">
        <v>299</v>
      </c>
      <c r="D10" s="83" t="s">
        <v>302</v>
      </c>
      <c r="E10" s="83" t="s">
        <v>302</v>
      </c>
    </row>
    <row r="11" spans="1:7" x14ac:dyDescent="0.6">
      <c r="B11" s="88">
        <v>38660</v>
      </c>
      <c r="C11" s="89" t="s">
        <v>299</v>
      </c>
      <c r="D11" s="83" t="s">
        <v>302</v>
      </c>
      <c r="E11" s="83" t="s">
        <v>302</v>
      </c>
    </row>
    <row r="12" spans="1:7" x14ac:dyDescent="0.6">
      <c r="B12" s="88">
        <v>38661</v>
      </c>
      <c r="C12" s="89" t="s">
        <v>299</v>
      </c>
      <c r="D12" s="83" t="s">
        <v>302</v>
      </c>
      <c r="E12" s="83" t="s">
        <v>302</v>
      </c>
    </row>
    <row r="13" spans="1:7" x14ac:dyDescent="0.6">
      <c r="B13" s="88">
        <v>38662</v>
      </c>
      <c r="C13" s="89" t="s">
        <v>299</v>
      </c>
      <c r="D13" s="83" t="s">
        <v>302</v>
      </c>
      <c r="E13" s="83" t="s">
        <v>302</v>
      </c>
      <c r="F13" s="90"/>
    </row>
    <row r="14" spans="1:7" x14ac:dyDescent="0.6">
      <c r="B14" s="88">
        <v>38663</v>
      </c>
      <c r="C14" s="89" t="s">
        <v>299</v>
      </c>
      <c r="D14" s="83" t="s">
        <v>302</v>
      </c>
      <c r="E14" s="83" t="s">
        <v>302</v>
      </c>
    </row>
    <row r="15" spans="1:7" x14ac:dyDescent="0.6">
      <c r="B15" s="88">
        <v>38664</v>
      </c>
      <c r="C15" s="89" t="s">
        <v>299</v>
      </c>
      <c r="D15" s="83" t="s">
        <v>302</v>
      </c>
      <c r="E15" s="83" t="s">
        <v>302</v>
      </c>
    </row>
    <row r="16" spans="1:7" x14ac:dyDescent="0.6">
      <c r="B16" s="88">
        <v>38665</v>
      </c>
      <c r="C16" s="89" t="s">
        <v>299</v>
      </c>
      <c r="D16" s="83" t="s">
        <v>302</v>
      </c>
      <c r="E16" s="83" t="s">
        <v>302</v>
      </c>
    </row>
    <row r="17" spans="1:6" x14ac:dyDescent="0.6">
      <c r="A17" s="80">
        <v>6</v>
      </c>
      <c r="B17" s="88">
        <v>40825</v>
      </c>
      <c r="C17" s="80" t="s">
        <v>20</v>
      </c>
      <c r="D17" s="83" t="s">
        <v>297</v>
      </c>
      <c r="E17" s="83" t="s">
        <v>298</v>
      </c>
      <c r="F17" s="90"/>
    </row>
    <row r="18" spans="1:6" x14ac:dyDescent="0.6">
      <c r="A18" s="80">
        <v>7</v>
      </c>
      <c r="B18" s="88">
        <v>40825</v>
      </c>
      <c r="C18" s="87" t="s">
        <v>207</v>
      </c>
      <c r="D18" s="83" t="s">
        <v>297</v>
      </c>
      <c r="E18" s="83" t="s">
        <v>298</v>
      </c>
    </row>
    <row r="19" spans="1:6" x14ac:dyDescent="0.6">
      <c r="A19" s="80">
        <v>8</v>
      </c>
      <c r="B19" s="91">
        <v>45221</v>
      </c>
      <c r="C19" s="89" t="s">
        <v>75</v>
      </c>
      <c r="D19" s="90" t="s">
        <v>309</v>
      </c>
      <c r="E19" s="83" t="s">
        <v>310</v>
      </c>
    </row>
    <row r="20" spans="1:6" x14ac:dyDescent="0.6">
      <c r="B20" s="91">
        <v>45222</v>
      </c>
      <c r="C20" s="89" t="s">
        <v>77</v>
      </c>
      <c r="D20" s="90" t="s">
        <v>311</v>
      </c>
      <c r="E20" s="83" t="s">
        <v>302</v>
      </c>
    </row>
    <row r="21" spans="1:6" x14ac:dyDescent="0.6">
      <c r="B21" s="91">
        <v>45223</v>
      </c>
      <c r="C21" s="89" t="s">
        <v>75</v>
      </c>
      <c r="D21" s="90" t="s">
        <v>312</v>
      </c>
      <c r="E21" s="83" t="s">
        <v>310</v>
      </c>
      <c r="F21" s="90"/>
    </row>
    <row r="22" spans="1:6" x14ac:dyDescent="0.6">
      <c r="B22" s="91">
        <v>45224</v>
      </c>
      <c r="C22" s="89" t="s">
        <v>42</v>
      </c>
      <c r="D22" s="90" t="s">
        <v>313</v>
      </c>
      <c r="E22" s="83" t="s">
        <v>302</v>
      </c>
    </row>
    <row r="23" spans="1:6" x14ac:dyDescent="0.6">
      <c r="B23" s="91">
        <v>45225</v>
      </c>
      <c r="C23" s="89" t="s">
        <v>75</v>
      </c>
      <c r="D23" s="92" t="s">
        <v>314</v>
      </c>
      <c r="E23" s="83" t="s">
        <v>302</v>
      </c>
    </row>
    <row r="24" spans="1:6" ht="156" x14ac:dyDescent="0.6">
      <c r="A24" s="80">
        <v>9</v>
      </c>
      <c r="B24" s="91">
        <v>83161</v>
      </c>
      <c r="C24" s="89" t="s">
        <v>75</v>
      </c>
      <c r="D24" s="92" t="s">
        <v>315</v>
      </c>
      <c r="E24" s="83" t="s">
        <v>316</v>
      </c>
      <c r="F24" s="93" t="s">
        <v>317</v>
      </c>
    </row>
    <row r="25" spans="1:6" x14ac:dyDescent="0.6">
      <c r="B25" s="91">
        <v>83162</v>
      </c>
      <c r="C25" s="89" t="s">
        <v>75</v>
      </c>
      <c r="D25" s="90" t="s">
        <v>318</v>
      </c>
      <c r="E25" s="83" t="s">
        <v>302</v>
      </c>
    </row>
    <row r="26" spans="1:6" x14ac:dyDescent="0.6">
      <c r="A26" s="80">
        <v>10</v>
      </c>
      <c r="B26" s="91">
        <v>111198</v>
      </c>
      <c r="C26" s="89" t="s">
        <v>77</v>
      </c>
      <c r="D26" s="90" t="s">
        <v>319</v>
      </c>
      <c r="E26" s="83" t="s">
        <v>310</v>
      </c>
    </row>
    <row r="27" spans="1:6" x14ac:dyDescent="0.6">
      <c r="B27" s="91">
        <v>111199</v>
      </c>
      <c r="C27" s="89" t="s">
        <v>26</v>
      </c>
      <c r="D27" s="90" t="s">
        <v>320</v>
      </c>
      <c r="E27" s="83" t="s">
        <v>302</v>
      </c>
    </row>
    <row r="28" spans="1:6" x14ac:dyDescent="0.6">
      <c r="B28" s="91">
        <v>111200</v>
      </c>
      <c r="C28" s="89" t="s">
        <v>75</v>
      </c>
      <c r="D28" s="90" t="s">
        <v>321</v>
      </c>
      <c r="E28" s="83" t="s">
        <v>302</v>
      </c>
      <c r="F28" s="90"/>
    </row>
    <row r="29" spans="1:6" x14ac:dyDescent="0.6">
      <c r="A29" s="80">
        <v>11</v>
      </c>
      <c r="B29" s="91">
        <v>111204</v>
      </c>
      <c r="C29" s="89" t="s">
        <v>35</v>
      </c>
      <c r="D29" s="90" t="s">
        <v>322</v>
      </c>
      <c r="E29" s="83" t="s">
        <v>310</v>
      </c>
      <c r="F29" s="90"/>
    </row>
    <row r="30" spans="1:6" x14ac:dyDescent="0.6">
      <c r="B30" s="91">
        <v>111205</v>
      </c>
      <c r="C30" s="89" t="s">
        <v>33</v>
      </c>
      <c r="D30" s="90" t="s">
        <v>323</v>
      </c>
      <c r="E30" s="83" t="s">
        <v>302</v>
      </c>
      <c r="F30" s="90"/>
    </row>
    <row r="31" spans="1:6" x14ac:dyDescent="0.6">
      <c r="B31" s="91">
        <v>111206</v>
      </c>
      <c r="C31" s="89" t="s">
        <v>125</v>
      </c>
      <c r="D31" s="90" t="s">
        <v>324</v>
      </c>
      <c r="E31" s="83" t="s">
        <v>302</v>
      </c>
      <c r="F31" s="90"/>
    </row>
    <row r="32" spans="1:6" x14ac:dyDescent="0.6">
      <c r="A32" s="80">
        <v>12</v>
      </c>
      <c r="B32" s="91">
        <v>111214</v>
      </c>
      <c r="C32" s="89" t="s">
        <v>20</v>
      </c>
      <c r="D32" s="90" t="s">
        <v>325</v>
      </c>
      <c r="E32" s="83" t="s">
        <v>310</v>
      </c>
      <c r="F32" s="90"/>
    </row>
    <row r="33" spans="1:6" x14ac:dyDescent="0.6">
      <c r="B33" s="91">
        <v>111215</v>
      </c>
      <c r="C33" s="89" t="s">
        <v>42</v>
      </c>
      <c r="D33" s="90" t="s">
        <v>326</v>
      </c>
      <c r="E33" s="83" t="s">
        <v>302</v>
      </c>
      <c r="F33" s="90"/>
    </row>
    <row r="34" spans="1:6" x14ac:dyDescent="0.6">
      <c r="A34" s="80">
        <v>13</v>
      </c>
      <c r="B34" s="91">
        <v>111225</v>
      </c>
      <c r="C34" s="89" t="s">
        <v>75</v>
      </c>
      <c r="D34" s="90" t="s">
        <v>327</v>
      </c>
      <c r="E34" s="94" t="s">
        <v>310</v>
      </c>
      <c r="F34" s="90" t="s">
        <v>328</v>
      </c>
    </row>
    <row r="35" spans="1:6" x14ac:dyDescent="0.6">
      <c r="B35" s="91">
        <v>111226</v>
      </c>
      <c r="C35" s="89" t="s">
        <v>26</v>
      </c>
      <c r="D35" s="90" t="s">
        <v>329</v>
      </c>
      <c r="E35" s="94" t="s">
        <v>302</v>
      </c>
      <c r="F35" s="90"/>
    </row>
    <row r="36" spans="1:6" x14ac:dyDescent="0.6">
      <c r="A36" s="80">
        <v>14</v>
      </c>
      <c r="B36" s="91">
        <v>111231</v>
      </c>
      <c r="C36" s="89" t="s">
        <v>70</v>
      </c>
      <c r="D36" s="90" t="s">
        <v>330</v>
      </c>
      <c r="E36" s="83" t="s">
        <v>310</v>
      </c>
      <c r="F36" s="90"/>
    </row>
    <row r="37" spans="1:6" x14ac:dyDescent="0.6">
      <c r="B37" s="91">
        <v>111232</v>
      </c>
      <c r="C37" s="89" t="s">
        <v>70</v>
      </c>
      <c r="D37" s="90" t="s">
        <v>331</v>
      </c>
      <c r="E37" s="83" t="s">
        <v>302</v>
      </c>
      <c r="F37" s="90"/>
    </row>
    <row r="38" spans="1:6" x14ac:dyDescent="0.6">
      <c r="B38" s="91">
        <v>111233</v>
      </c>
      <c r="C38" s="89" t="s">
        <v>33</v>
      </c>
      <c r="D38" s="90" t="s">
        <v>332</v>
      </c>
      <c r="E38" s="83" t="s">
        <v>302</v>
      </c>
      <c r="F38" s="90"/>
    </row>
    <row r="39" spans="1:6" x14ac:dyDescent="0.6">
      <c r="A39" s="80">
        <v>15</v>
      </c>
      <c r="B39" s="91">
        <v>111234</v>
      </c>
      <c r="C39" s="89" t="s">
        <v>39</v>
      </c>
      <c r="D39" s="92" t="s">
        <v>333</v>
      </c>
      <c r="E39" s="83" t="s">
        <v>310</v>
      </c>
      <c r="F39" s="92"/>
    </row>
    <row r="40" spans="1:6" x14ac:dyDescent="0.6">
      <c r="B40" s="91">
        <v>111235</v>
      </c>
      <c r="C40" s="89" t="s">
        <v>50</v>
      </c>
      <c r="D40" s="92" t="s">
        <v>334</v>
      </c>
      <c r="E40" s="83" t="s">
        <v>302</v>
      </c>
      <c r="F40" s="90"/>
    </row>
    <row r="41" spans="1:6" x14ac:dyDescent="0.6">
      <c r="B41" s="91">
        <v>111236</v>
      </c>
      <c r="C41" s="89" t="s">
        <v>50</v>
      </c>
      <c r="D41" s="92" t="s">
        <v>335</v>
      </c>
      <c r="E41" s="83" t="s">
        <v>302</v>
      </c>
      <c r="F41" s="90"/>
    </row>
    <row r="42" spans="1:6" x14ac:dyDescent="0.6">
      <c r="A42" s="80">
        <v>16</v>
      </c>
      <c r="B42" s="91">
        <v>111235</v>
      </c>
      <c r="C42" s="89" t="s">
        <v>125</v>
      </c>
      <c r="D42" s="92" t="s">
        <v>336</v>
      </c>
      <c r="E42" s="83" t="s">
        <v>310</v>
      </c>
      <c r="F42" s="90"/>
    </row>
    <row r="43" spans="1:6" x14ac:dyDescent="0.6">
      <c r="B43" s="91">
        <v>111236</v>
      </c>
      <c r="C43" s="89" t="s">
        <v>50</v>
      </c>
      <c r="D43" s="92" t="s">
        <v>336</v>
      </c>
      <c r="E43" s="83" t="s">
        <v>302</v>
      </c>
      <c r="F43" s="90"/>
    </row>
    <row r="44" spans="1:6" x14ac:dyDescent="0.6">
      <c r="A44" s="80">
        <v>17</v>
      </c>
      <c r="B44" s="91">
        <v>111240</v>
      </c>
      <c r="C44" s="89" t="s">
        <v>77</v>
      </c>
      <c r="D44" s="92" t="s">
        <v>337</v>
      </c>
      <c r="E44" s="83" t="s">
        <v>310</v>
      </c>
      <c r="F44" s="90"/>
    </row>
    <row r="45" spans="1:6" x14ac:dyDescent="0.6">
      <c r="B45" s="91">
        <v>111241</v>
      </c>
      <c r="C45" s="89" t="s">
        <v>77</v>
      </c>
      <c r="D45" s="92" t="s">
        <v>338</v>
      </c>
      <c r="E45" s="83" t="s">
        <v>302</v>
      </c>
      <c r="F45" s="90"/>
    </row>
    <row r="46" spans="1:6" x14ac:dyDescent="0.6">
      <c r="A46" s="80">
        <v>18</v>
      </c>
      <c r="B46" s="88">
        <v>167725</v>
      </c>
      <c r="C46" s="89" t="s">
        <v>33</v>
      </c>
      <c r="D46" s="83" t="s">
        <v>297</v>
      </c>
      <c r="E46" s="83" t="s">
        <v>298</v>
      </c>
      <c r="F46" s="92"/>
    </row>
    <row r="47" spans="1:6" x14ac:dyDescent="0.6">
      <c r="A47" s="80">
        <v>19</v>
      </c>
      <c r="B47" s="88">
        <v>167725</v>
      </c>
      <c r="C47" s="87" t="s">
        <v>207</v>
      </c>
      <c r="D47" s="83" t="s">
        <v>297</v>
      </c>
      <c r="E47" s="83" t="s">
        <v>298</v>
      </c>
      <c r="F47" s="92" t="s">
        <v>328</v>
      </c>
    </row>
    <row r="48" spans="1:6" x14ac:dyDescent="0.6">
      <c r="E48" s="83"/>
    </row>
    <row r="49" spans="5:5" x14ac:dyDescent="0.6">
      <c r="E49" s="83"/>
    </row>
    <row r="50" spans="5:5" x14ac:dyDescent="0.6">
      <c r="E50" s="90"/>
    </row>
    <row r="51" spans="5:5" x14ac:dyDescent="0.6">
      <c r="E51" s="83"/>
    </row>
    <row r="52" spans="5:5" x14ac:dyDescent="0.6">
      <c r="E52" s="83"/>
    </row>
    <row r="53" spans="5:5" x14ac:dyDescent="0.6">
      <c r="E53" s="83"/>
    </row>
    <row r="54" spans="5:5" x14ac:dyDescent="0.6">
      <c r="E54" s="83"/>
    </row>
    <row r="55" spans="5:5" x14ac:dyDescent="0.6">
      <c r="E55" s="83"/>
    </row>
    <row r="56" spans="5:5" x14ac:dyDescent="0.6">
      <c r="E56" s="83"/>
    </row>
    <row r="57" spans="5:5" x14ac:dyDescent="0.6">
      <c r="E57" s="83"/>
    </row>
    <row r="58" spans="5:5" x14ac:dyDescent="0.6">
      <c r="E58" s="83"/>
    </row>
    <row r="59" spans="5:5" x14ac:dyDescent="0.6">
      <c r="E59" s="83"/>
    </row>
    <row r="60" spans="5:5" x14ac:dyDescent="0.6">
      <c r="E60" s="83"/>
    </row>
    <row r="61" spans="5:5" x14ac:dyDescent="0.6">
      <c r="E61" s="83"/>
    </row>
    <row r="62" spans="5:5" x14ac:dyDescent="0.6">
      <c r="E62" s="83"/>
    </row>
    <row r="63" spans="5:5" x14ac:dyDescent="0.6">
      <c r="E63" s="83"/>
    </row>
    <row r="64" spans="5:5" x14ac:dyDescent="0.6">
      <c r="E64" s="83"/>
    </row>
    <row r="65" spans="5:5" x14ac:dyDescent="0.6">
      <c r="E65" s="83"/>
    </row>
    <row r="66" spans="5:5" x14ac:dyDescent="0.6">
      <c r="E66" s="8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mutations </vt:lpstr>
      <vt:lpstr>corrections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eric lyall</cp:lastModifiedBy>
  <dcterms:created xsi:type="dcterms:W3CDTF">2018-04-18T18:01:45Z</dcterms:created>
  <dcterms:modified xsi:type="dcterms:W3CDTF">2022-04-03T22:35:13Z</dcterms:modified>
</cp:coreProperties>
</file>