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eric1\Google Drive\UBC\5th Year\BMEG 400E\Final_Project\"/>
    </mc:Choice>
  </mc:AlternateContent>
  <xr:revisionPtr revIDLastSave="0" documentId="13_ncr:1_{0F03EFFA-AE19-4A65-B6ED-A32B4C61556C}" xr6:coauthVersionLast="47" xr6:coauthVersionMax="47" xr10:uidLastSave="{00000000-0000-0000-0000-000000000000}"/>
  <bookViews>
    <workbookView xWindow="-96" yWindow="-96" windowWidth="23232" windowHeight="12552" tabRatio="500" firstSheet="4" activeTab="8" xr2:uid="{00000000-000D-0000-FFFF-FFFF00000000}"/>
  </bookViews>
  <sheets>
    <sheet name="mutations " sheetId="1" r:id="rId1"/>
    <sheet name="eric_jake_muts" sheetId="5" r:id="rId2"/>
    <sheet name="funct_cats" sheetId="4" r:id="rId3"/>
    <sheet name="corrections" sheetId="3" r:id="rId4"/>
    <sheet name="size_of_funct_cats" sheetId="6" r:id="rId5"/>
    <sheet name="All T4 genes" sheetId="7" r:id="rId6"/>
    <sheet name="melt_cat_genes" sheetId="17" r:id="rId7"/>
    <sheet name="T4_genes" sheetId="9" r:id="rId8"/>
    <sheet name="cat_genes" sheetId="8"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61" i="1" l="1"/>
  <c r="D161" i="1"/>
  <c r="E161" i="1"/>
  <c r="F161" i="1"/>
  <c r="G161" i="1"/>
  <c r="H161" i="1"/>
  <c r="I161" i="1"/>
  <c r="J161" i="1"/>
  <c r="K161" i="1"/>
  <c r="L161" i="1"/>
  <c r="M161" i="1"/>
  <c r="N161" i="1"/>
  <c r="O161" i="1"/>
  <c r="P161" i="1"/>
  <c r="C161" i="1"/>
  <c r="C46" i="1"/>
  <c r="F46" i="1"/>
  <c r="G46" i="1"/>
  <c r="C47" i="1"/>
  <c r="F47" i="1"/>
  <c r="G47" i="1"/>
</calcChain>
</file>

<file path=xl/sharedStrings.xml><?xml version="1.0" encoding="utf-8"?>
<sst xmlns="http://schemas.openxmlformats.org/spreadsheetml/2006/main" count="4268" uniqueCount="1300">
  <si>
    <t>position</t>
  </si>
  <si>
    <t>mutation</t>
  </si>
  <si>
    <t>55D18R1</t>
  </si>
  <si>
    <t>55D18R2</t>
  </si>
  <si>
    <t>55D18R3</t>
  </si>
  <si>
    <t>55D18R4</t>
  </si>
  <si>
    <t>55D18R5</t>
  </si>
  <si>
    <t>CD18R1</t>
  </si>
  <si>
    <t>CD18R2</t>
  </si>
  <si>
    <t>CD18R3</t>
  </si>
  <si>
    <t>CD18R4</t>
  </si>
  <si>
    <t>CD18R5</t>
  </si>
  <si>
    <t>55CD18R1</t>
  </si>
  <si>
    <t>55CD18R2</t>
  </si>
  <si>
    <t>55CD18R3</t>
  </si>
  <si>
    <t>55CD18R4</t>
  </si>
  <si>
    <t>55CD18R5</t>
  </si>
  <si>
    <t>annotation</t>
  </si>
  <si>
    <t>gene</t>
  </si>
  <si>
    <t>description</t>
  </si>
  <si>
    <t>A→G</t>
  </si>
  <si>
    <t xml:space="preserve">W118R (TGG→CGG) </t>
  </si>
  <si>
    <t>motB.1 ←</t>
  </si>
  <si>
    <t>MotB.1 hypothetical protein</t>
  </si>
  <si>
    <t>S22P (TCG→CCG) </t>
  </si>
  <si>
    <r>
      <t>motB.1</t>
    </r>
    <r>
      <rPr>
        <sz val="12"/>
        <color theme="1"/>
        <rFont val="Calibri"/>
        <family val="2"/>
        <scheme val="minor"/>
      </rPr>
      <t> ←</t>
    </r>
  </si>
  <si>
    <t>C→T</t>
  </si>
  <si>
    <t xml:space="preserve">M93I (ATG→ATA) </t>
  </si>
  <si>
    <t>modA.3 ←</t>
  </si>
  <si>
    <t>ModA.3 hypothetical protein</t>
  </si>
  <si>
    <t>intergenic (‑80/+19)</t>
  </si>
  <si>
    <r>
      <t>mrh.2</t>
    </r>
    <r>
      <rPr>
        <sz val="12"/>
        <color theme="1"/>
        <rFont val="Calibri"/>
        <family val="2"/>
        <scheme val="minor"/>
      </rPr>
      <t> ← / ← </t>
    </r>
    <r>
      <rPr>
        <i/>
        <sz val="12"/>
        <color theme="1"/>
        <rFont val="Calibri"/>
        <family val="2"/>
        <scheme val="minor"/>
      </rPr>
      <t>soc</t>
    </r>
  </si>
  <si>
    <t>Mrh.2 hypothetical protein/Soc small outer capsid protein</t>
  </si>
  <si>
    <t>G→T</t>
  </si>
  <si>
    <t>intergenic (‑81/+18)</t>
  </si>
  <si>
    <t>A→C</t>
  </si>
  <si>
    <t>intergenic (‑82/+17)</t>
  </si>
  <si>
    <t>intergenic (‑83/+16)</t>
  </si>
  <si>
    <t>intergenic (‑93/+6)</t>
  </si>
  <si>
    <t>A→T</t>
  </si>
  <si>
    <t>intergenic (‑94/+5)</t>
  </si>
  <si>
    <t>intergenic (‑95/+4)</t>
  </si>
  <si>
    <t>T→C</t>
  </si>
  <si>
    <t>intergenic (‑97/+2)</t>
  </si>
  <si>
    <t>+T</t>
  </si>
  <si>
    <t>coding (242/243 nt)</t>
  </si>
  <si>
    <r>
      <t>soc</t>
    </r>
    <r>
      <rPr>
        <sz val="12"/>
        <color theme="1"/>
        <rFont val="Calibri"/>
        <family val="2"/>
        <scheme val="minor"/>
      </rPr>
      <t> ←</t>
    </r>
  </si>
  <si>
    <t>Soc small outer capsid protein</t>
  </si>
  <si>
    <t>Δ2 bp</t>
  </si>
  <si>
    <t>coding (241-240/243 nt)</t>
  </si>
  <si>
    <t>C→A</t>
  </si>
  <si>
    <t>G80I (GGT→ATT) ‡</t>
  </si>
  <si>
    <t>+C</t>
  </si>
  <si>
    <t>coding (238/243 nt)</t>
  </si>
  <si>
    <t>soc ←</t>
  </si>
  <si>
    <t>T79T (ACT→ACC) </t>
  </si>
  <si>
    <t>coding (234/243 nt)</t>
  </si>
  <si>
    <t>M284I (ATG→ATA) </t>
  </si>
  <si>
    <r>
      <t>44</t>
    </r>
    <r>
      <rPr>
        <sz val="12"/>
        <color theme="1"/>
        <rFont val="Calibri"/>
        <family val="2"/>
        <scheme val="minor"/>
      </rPr>
      <t> ←</t>
    </r>
  </si>
  <si>
    <t>clamp loader, small subunit</t>
  </si>
  <si>
    <t>Δ9 bp</t>
  </si>
  <si>
    <t>coding (23-15/795 nt)</t>
  </si>
  <si>
    <r>
      <t>mobB</t>
    </r>
    <r>
      <rPr>
        <sz val="12"/>
        <color theme="1"/>
        <rFont val="Calibri"/>
        <family val="2"/>
        <scheme val="minor"/>
      </rPr>
      <t> ←</t>
    </r>
  </si>
  <si>
    <t>MobB homing endonuclease</t>
  </si>
  <si>
    <t>A3T (GCA→ACA) </t>
  </si>
  <si>
    <r>
      <t>a‑gt.2</t>
    </r>
    <r>
      <rPr>
        <sz val="12"/>
        <color theme="1"/>
        <rFont val="Calibri"/>
        <family val="2"/>
        <scheme val="minor"/>
      </rPr>
      <t> ←</t>
    </r>
  </si>
  <si>
    <t>a‑gt.2 hypothetical protein</t>
  </si>
  <si>
    <t>K34R (AAA→AGA) </t>
  </si>
  <si>
    <r>
      <t>55.2</t>
    </r>
    <r>
      <rPr>
        <sz val="12"/>
        <color theme="1"/>
        <rFont val="Calibri"/>
        <family val="2"/>
        <scheme val="minor"/>
      </rPr>
      <t> ←</t>
    </r>
  </si>
  <si>
    <t>gp55.2 hypothetical protein</t>
  </si>
  <si>
    <t>T→G</t>
  </si>
  <si>
    <t>D33A (GAT→GCT) </t>
  </si>
  <si>
    <t>N218N (AAT→AAC) </t>
  </si>
  <si>
    <r>
      <t>I‑TevII</t>
    </r>
    <r>
      <rPr>
        <sz val="12"/>
        <color theme="1"/>
        <rFont val="Calibri"/>
        <family val="2"/>
        <scheme val="minor"/>
      </rPr>
      <t> ←</t>
    </r>
  </si>
  <si>
    <t>I‑TevII homing endonuclease</t>
  </si>
  <si>
    <t>T→A</t>
  </si>
  <si>
    <t>H131F (CAT→TTT) ‡</t>
  </si>
  <si>
    <t>G→A</t>
  </si>
  <si>
    <t>K130C (AAA→TGT) </t>
  </si>
  <si>
    <t xml:space="preserve">A14E (GCA→GAA) </t>
  </si>
  <si>
    <t>nrdC.1 ←</t>
  </si>
  <si>
    <t>NrdC.1 conserved hypothetical protein</t>
  </si>
  <si>
    <t>D18G (GAC→GGC) </t>
  </si>
  <si>
    <r>
      <t>49.3</t>
    </r>
    <r>
      <rPr>
        <sz val="12"/>
        <color theme="1"/>
        <rFont val="Calibri"/>
        <family val="2"/>
        <scheme val="minor"/>
      </rPr>
      <t> ←</t>
    </r>
  </si>
  <si>
    <t>gp49.3 hypothetical protein</t>
  </si>
  <si>
    <t>*71L (TGA→TTA) </t>
  </si>
  <si>
    <r>
      <t>rI.1</t>
    </r>
    <r>
      <rPr>
        <sz val="12"/>
        <color theme="1"/>
        <rFont val="Calibri"/>
        <family val="2"/>
        <scheme val="minor"/>
      </rPr>
      <t> ←</t>
    </r>
  </si>
  <si>
    <t>rI.1 conserved hypothetical protein</t>
  </si>
  <si>
    <t xml:space="preserve">I2I (ATT→ATA) </t>
  </si>
  <si>
    <t>trna.2 ←</t>
  </si>
  <si>
    <t>Trna.2 conserved hypothetical protein</t>
  </si>
  <si>
    <t>G→C</t>
  </si>
  <si>
    <t xml:space="preserve">P13A (CCG→GCG) </t>
  </si>
  <si>
    <t>ipI ←</t>
  </si>
  <si>
    <t>IpI internal head protein</t>
  </si>
  <si>
    <t>A24V (GCG→GTG) </t>
  </si>
  <si>
    <r>
      <t>57B</t>
    </r>
    <r>
      <rPr>
        <sz val="12"/>
        <color theme="1"/>
        <rFont val="Calibri"/>
        <family val="2"/>
        <scheme val="minor"/>
      </rPr>
      <t> ←</t>
    </r>
  </si>
  <si>
    <t>hypothetical protein</t>
  </si>
  <si>
    <t xml:space="preserve">D216D (GAT→GAC) </t>
  </si>
  <si>
    <t>1 ←</t>
  </si>
  <si>
    <t>deoxynucleoside monophosphate kinase</t>
  </si>
  <si>
    <t xml:space="preserve">A112E (GCA→GAA) </t>
  </si>
  <si>
    <t>2 ←</t>
  </si>
  <si>
    <t>DNA end protector protein</t>
  </si>
  <si>
    <t xml:space="preserve">P76L (CCA→CTA) </t>
  </si>
  <si>
    <t>5 →</t>
  </si>
  <si>
    <t>baseplate hub subunit and tail lysozyme</t>
  </si>
  <si>
    <t>R127H (CGC→CAC) </t>
  </si>
  <si>
    <r>
      <t>6</t>
    </r>
    <r>
      <rPr>
        <sz val="12"/>
        <color theme="1"/>
        <rFont val="Calibri"/>
        <family val="2"/>
        <scheme val="minor"/>
      </rPr>
      <t> →</t>
    </r>
  </si>
  <si>
    <t>baseplate wedge subunit</t>
  </si>
  <si>
    <t xml:space="preserve">Y143H (TAT→CAT) </t>
  </si>
  <si>
    <t>6 →</t>
  </si>
  <si>
    <t xml:space="preserve">A168V (GCC→GTC) </t>
  </si>
  <si>
    <t>D279G (GAC→GGC) </t>
  </si>
  <si>
    <t>F491S (TTC→TCC) </t>
  </si>
  <si>
    <t xml:space="preserve">P495T (CCT→ACT) </t>
  </si>
  <si>
    <t>K34N (AAA→AAT)</t>
  </si>
  <si>
    <r>
      <t>7</t>
    </r>
    <r>
      <rPr>
        <sz val="12"/>
        <color theme="1"/>
        <rFont val="Calibri"/>
        <family val="2"/>
        <scheme val="minor"/>
      </rPr>
      <t> →</t>
    </r>
  </si>
  <si>
    <t>I35L (ATA→TTA)</t>
  </si>
  <si>
    <t>P74Q (CCA→CAA) </t>
  </si>
  <si>
    <t xml:space="preserve">M116I (ATG→ATA) </t>
  </si>
  <si>
    <t>7 →</t>
  </si>
  <si>
    <t>N148I (AAT→ATT) </t>
  </si>
  <si>
    <t>D283Y (GAC→TAC) </t>
  </si>
  <si>
    <t xml:space="preserve">Y581C (TAC→TGC) </t>
  </si>
  <si>
    <t>C→G</t>
  </si>
  <si>
    <t xml:space="preserve">S596C (TCT→TGT) </t>
  </si>
  <si>
    <t xml:space="preserve">I713T (ATT→ACT) </t>
  </si>
  <si>
    <t xml:space="preserve">M898L (ATG→TTG) </t>
  </si>
  <si>
    <t xml:space="preserve">A126G (GCT→GGT) </t>
  </si>
  <si>
    <t>8 →</t>
  </si>
  <si>
    <t>P259T (CCT→ACT) </t>
  </si>
  <si>
    <r>
      <t>8</t>
    </r>
    <r>
      <rPr>
        <sz val="12"/>
        <color theme="1"/>
        <rFont val="Calibri"/>
        <family val="2"/>
        <scheme val="minor"/>
      </rPr>
      <t> →</t>
    </r>
  </si>
  <si>
    <t>A321E (GCA→GAA) </t>
  </si>
  <si>
    <t xml:space="preserve">G16S (GGT→AGT) </t>
  </si>
  <si>
    <t>9 →</t>
  </si>
  <si>
    <t>baseplate wedge tail fiber connector</t>
  </si>
  <si>
    <t>G211R (GGA→AGA) </t>
  </si>
  <si>
    <r>
      <t>9</t>
    </r>
    <r>
      <rPr>
        <sz val="12"/>
        <color theme="1"/>
        <rFont val="Calibri"/>
        <family val="2"/>
        <scheme val="minor"/>
      </rPr>
      <t> →</t>
    </r>
  </si>
  <si>
    <t>Δ12 bp</t>
  </si>
  <si>
    <t>coding (1613‑1624/1809 nt)</t>
  </si>
  <si>
    <t>10 →</t>
  </si>
  <si>
    <t>baseplate wedge subunit and tail pin</t>
  </si>
  <si>
    <t>T23T (ACG→ACT) </t>
  </si>
  <si>
    <r>
      <t>12</t>
    </r>
    <r>
      <rPr>
        <sz val="12"/>
        <color theme="1"/>
        <rFont val="Calibri"/>
        <family val="2"/>
        <scheme val="minor"/>
      </rPr>
      <t> →</t>
    </r>
  </si>
  <si>
    <t>gp12 Short tail fibers</t>
  </si>
  <si>
    <t xml:space="preserve">G247G (GGC→GGA) </t>
  </si>
  <si>
    <t>12 →</t>
  </si>
  <si>
    <t>A269A (GCC→GCT) </t>
  </si>
  <si>
    <t>V207E (GTA→GAA) </t>
  </si>
  <si>
    <r>
      <t>wac</t>
    </r>
    <r>
      <rPr>
        <sz val="12"/>
        <color theme="1"/>
        <rFont val="Calibri"/>
        <family val="2"/>
        <scheme val="minor"/>
      </rPr>
      <t> →</t>
    </r>
  </si>
  <si>
    <t>fibritin</t>
  </si>
  <si>
    <t xml:space="preserve">V384A (GTA→GCA) </t>
  </si>
  <si>
    <t>wac →</t>
  </si>
  <si>
    <t xml:space="preserve">G387D (GGT→GAT) </t>
  </si>
  <si>
    <t>G411C (GGT→TGT) </t>
  </si>
  <si>
    <t xml:space="preserve">V414D (GTT→GAT) </t>
  </si>
  <si>
    <t>R417H (CGC→CAC) </t>
  </si>
  <si>
    <t xml:space="preserve">Y110C (TAT→TGT) </t>
  </si>
  <si>
    <t>18 →</t>
  </si>
  <si>
    <t>tail sheath protein</t>
  </si>
  <si>
    <t>A111S (GCG→TCG) </t>
  </si>
  <si>
    <r>
      <t>18</t>
    </r>
    <r>
      <rPr>
        <sz val="12"/>
        <color theme="1"/>
        <rFont val="Calibri"/>
        <family val="2"/>
        <scheme val="minor"/>
      </rPr>
      <t> →</t>
    </r>
  </si>
  <si>
    <t>A169T (GCG→ACG) </t>
  </si>
  <si>
    <t xml:space="preserve">A179S (GCT→TCT) </t>
  </si>
  <si>
    <t>G185V (GGA→GTA) </t>
  </si>
  <si>
    <t>T135I (ACT→ATT) </t>
  </si>
  <si>
    <r>
      <t>19</t>
    </r>
    <r>
      <rPr>
        <sz val="12"/>
        <color theme="1"/>
        <rFont val="Calibri"/>
        <family val="2"/>
        <scheme val="minor"/>
      </rPr>
      <t> →</t>
    </r>
  </si>
  <si>
    <t>tail tube protein</t>
  </si>
  <si>
    <t>G386G (GGC→GGA) </t>
  </si>
  <si>
    <r>
      <t>20</t>
    </r>
    <r>
      <rPr>
        <sz val="12"/>
        <color theme="1"/>
        <rFont val="Calibri"/>
        <family val="2"/>
        <scheme val="minor"/>
      </rPr>
      <t> →</t>
    </r>
  </si>
  <si>
    <t>portal vertex protein</t>
  </si>
  <si>
    <t xml:space="preserve">A397A (GCA→GCG) </t>
  </si>
  <si>
    <t>23 →</t>
  </si>
  <si>
    <t>major capsid protein</t>
  </si>
  <si>
    <t xml:space="preserve">A196T (GCA→ACA) </t>
  </si>
  <si>
    <t>segD ←</t>
  </si>
  <si>
    <t>SegD homing endonuclease</t>
  </si>
  <si>
    <t xml:space="preserve">L201L (TTG→TTA) </t>
  </si>
  <si>
    <t>24 →</t>
  </si>
  <si>
    <t>capsid vertex protein</t>
  </si>
  <si>
    <t>P268A (CCT→GCT) </t>
  </si>
  <si>
    <r>
      <t>hoc</t>
    </r>
    <r>
      <rPr>
        <sz val="12"/>
        <color theme="1"/>
        <rFont val="Calibri"/>
        <family val="2"/>
        <scheme val="minor"/>
      </rPr>
      <t> ←</t>
    </r>
  </si>
  <si>
    <t>Hoc head outer capsid protein</t>
  </si>
  <si>
    <t>Q116Q (CAA→CAG) </t>
  </si>
  <si>
    <t xml:space="preserve">D47V (GAT→GTT) </t>
  </si>
  <si>
    <t>hoc ←</t>
  </si>
  <si>
    <t xml:space="preserve">P45S (CCA→TCA) </t>
  </si>
  <si>
    <t>Δ1 bp</t>
  </si>
  <si>
    <t>coding (132/1131 nt)</t>
  </si>
  <si>
    <t xml:space="preserve">V44D (GTT→GAT) </t>
  </si>
  <si>
    <t>coding (130/1131 nt)</t>
  </si>
  <si>
    <t xml:space="preserve">N43D (AAT→GAT) </t>
  </si>
  <si>
    <t xml:space="preserve">S40Y (AGC→TAT) </t>
  </si>
  <si>
    <t>A38Q (GCT→CAG)</t>
  </si>
  <si>
    <t xml:space="preserve">T36T (ACA→ACG) </t>
  </si>
  <si>
    <t xml:space="preserve">I35A (ATT→GCT) </t>
  </si>
  <si>
    <t xml:space="preserve">T34S (ACT→TCT) </t>
  </si>
  <si>
    <t xml:space="preserve">G33A (GGA→GCA) </t>
  </si>
  <si>
    <t xml:space="preserve">G32G (GGC→GGA) </t>
  </si>
  <si>
    <t xml:space="preserve">G31G (GGA→GGC) </t>
  </si>
  <si>
    <t>G31D (GGA→GAT)</t>
  </si>
  <si>
    <t xml:space="preserve">T30P (ACT→CCT) </t>
  </si>
  <si>
    <t>Q29T (CAA→ACC)</t>
  </si>
  <si>
    <t xml:space="preserve">G28G (GGT→GGG) </t>
  </si>
  <si>
    <t>G28L (GGT→TTA) </t>
  </si>
  <si>
    <t>G28S (GGT→TCT)</t>
  </si>
  <si>
    <t>+G</t>
  </si>
  <si>
    <t>coding (81/1131 nt)</t>
  </si>
  <si>
    <t>P26L (CCC→CTT)</t>
  </si>
  <si>
    <t>coding (75/1131 nt)</t>
  </si>
  <si>
    <t xml:space="preserve">T25A (ACA→GCA) </t>
  </si>
  <si>
    <t>I245I (ATC→ATT) </t>
  </si>
  <si>
    <r>
      <t>uvsW</t>
    </r>
    <r>
      <rPr>
        <sz val="12"/>
        <color theme="1"/>
        <rFont val="Calibri"/>
        <family val="2"/>
        <scheme val="minor"/>
      </rPr>
      <t> →</t>
    </r>
  </si>
  <si>
    <t>UvsW helicase</t>
  </si>
  <si>
    <t xml:space="preserve">D580Y (GAC→TAC) </t>
  </si>
  <si>
    <t>uvsW →</t>
  </si>
  <si>
    <t xml:space="preserve">P126L (CCT→CTT) </t>
  </si>
  <si>
    <t>27 →</t>
  </si>
  <si>
    <t>baseplate hub subunit</t>
  </si>
  <si>
    <t xml:space="preserve">D127G (GAT→GGT) </t>
  </si>
  <si>
    <t xml:space="preserve">G137G (GGT→GGC) </t>
  </si>
  <si>
    <t>R143H (CGC→CAC) </t>
  </si>
  <si>
    <r>
      <t>27</t>
    </r>
    <r>
      <rPr>
        <sz val="12"/>
        <color theme="1"/>
        <rFont val="Calibri"/>
        <family val="2"/>
        <scheme val="minor"/>
      </rPr>
      <t> →</t>
    </r>
  </si>
  <si>
    <t xml:space="preserve">D266G (GAC→GGC) </t>
  </si>
  <si>
    <t>48 →</t>
  </si>
  <si>
    <t>baseplate subunit</t>
  </si>
  <si>
    <t xml:space="preserve">P264Q (CCG→CAG) </t>
  </si>
  <si>
    <t>L188L (CTG→CTA) </t>
  </si>
  <si>
    <r>
      <t>54</t>
    </r>
    <r>
      <rPr>
        <sz val="12"/>
        <color theme="1"/>
        <rFont val="Calibri"/>
        <family val="2"/>
        <scheme val="minor"/>
      </rPr>
      <t> →</t>
    </r>
  </si>
  <si>
    <t>F60L (TTT→TTA) </t>
  </si>
  <si>
    <r>
      <t>30</t>
    </r>
    <r>
      <rPr>
        <sz val="12"/>
        <color theme="1"/>
        <rFont val="Calibri"/>
        <family val="2"/>
        <scheme val="minor"/>
      </rPr>
      <t> ←</t>
    </r>
  </si>
  <si>
    <t>DNA ligase</t>
  </si>
  <si>
    <t xml:space="preserve">H59R (CAC→CGC) </t>
  </si>
  <si>
    <t>nrdB.1 ←</t>
  </si>
  <si>
    <t>Nrd.1 hypothetical protein</t>
  </si>
  <si>
    <t>R122T (AGG→ACG) </t>
  </si>
  <si>
    <r>
      <t>mobE</t>
    </r>
    <r>
      <rPr>
        <sz val="12"/>
        <color theme="1"/>
        <rFont val="Calibri"/>
        <family val="2"/>
        <scheme val="minor"/>
      </rPr>
      <t> ←</t>
    </r>
  </si>
  <si>
    <t>MobE homing endonuclease</t>
  </si>
  <si>
    <t xml:space="preserve">E643D (GAG→GAT) </t>
  </si>
  <si>
    <t>nrdA ←</t>
  </si>
  <si>
    <t>ribonucleoside‑diphosphate reductase subunit alpha</t>
  </si>
  <si>
    <t>K25N (AAG→AAT) </t>
  </si>
  <si>
    <r>
      <t>33</t>
    </r>
    <r>
      <rPr>
        <sz val="12"/>
        <color theme="1"/>
        <rFont val="Calibri"/>
        <family val="2"/>
        <scheme val="minor"/>
      </rPr>
      <t> ←</t>
    </r>
  </si>
  <si>
    <t>gp33 late promoter transcription accessory protein</t>
  </si>
  <si>
    <t xml:space="preserve">D65H (GAT→CAT) </t>
  </si>
  <si>
    <t>34 →</t>
  </si>
  <si>
    <t>long tail fiber, proximal subunit</t>
  </si>
  <si>
    <t xml:space="preserve">A89T (GCA→ACA) </t>
  </si>
  <si>
    <t xml:space="preserve">A89V (GCA→GTA) </t>
  </si>
  <si>
    <t xml:space="preserve">N95I (AAC→ATC) </t>
  </si>
  <si>
    <t xml:space="preserve">G133S (GGT→AGT) </t>
  </si>
  <si>
    <t xml:space="preserve">G133R (GGT→CGT) </t>
  </si>
  <si>
    <t xml:space="preserve">G837D (GGT→GAT) </t>
  </si>
  <si>
    <t>S1046G (AGC→GGC) </t>
  </si>
  <si>
    <r>
      <t>34</t>
    </r>
    <r>
      <rPr>
        <sz val="12"/>
        <color theme="1"/>
        <rFont val="Calibri"/>
        <family val="2"/>
        <scheme val="minor"/>
      </rPr>
      <t> →</t>
    </r>
  </si>
  <si>
    <t xml:space="preserve">T193K (ACG→AAG) </t>
  </si>
  <si>
    <t>35 →</t>
  </si>
  <si>
    <t>gp35 hinge connector of long tail fiber, proximal connector</t>
  </si>
  <si>
    <t>T193M (ACG→ATG) </t>
  </si>
  <si>
    <r>
      <t>35</t>
    </r>
    <r>
      <rPr>
        <sz val="12"/>
        <color theme="1"/>
        <rFont val="Calibri"/>
        <family val="2"/>
        <scheme val="minor"/>
      </rPr>
      <t> →</t>
    </r>
  </si>
  <si>
    <t>Y194C (TAT→TGT) </t>
  </si>
  <si>
    <t>M311T (ATG→ACG) </t>
  </si>
  <si>
    <t xml:space="preserve">F316L (TTT→CTT) </t>
  </si>
  <si>
    <t>N322D (AAT→GAT) </t>
  </si>
  <si>
    <t>G323C (GGC→TGC) ‡</t>
  </si>
  <si>
    <t>G323D (GGC→GAC) ‡</t>
  </si>
  <si>
    <t>G324D (GGC→GAC) </t>
  </si>
  <si>
    <t>V6A (GTA→GCA) </t>
  </si>
  <si>
    <r>
      <t>36</t>
    </r>
    <r>
      <rPr>
        <sz val="12"/>
        <color theme="1"/>
        <rFont val="Calibri"/>
        <family val="2"/>
        <scheme val="minor"/>
      </rPr>
      <t> →</t>
    </r>
  </si>
  <si>
    <t>gp36 hinge connector of long tail fiber, distal connector</t>
  </si>
  <si>
    <t>P189S (CCA→TCA) </t>
  </si>
  <si>
    <t xml:space="preserve">P189Q (CCA→CAA) </t>
  </si>
  <si>
    <t>36 →</t>
  </si>
  <si>
    <t>N164N (AAT→AAC) </t>
  </si>
  <si>
    <r>
      <t>37</t>
    </r>
    <r>
      <rPr>
        <sz val="12"/>
        <color theme="1"/>
        <rFont val="Calibri"/>
        <family val="2"/>
        <scheme val="minor"/>
      </rPr>
      <t> →</t>
    </r>
  </si>
  <si>
    <t>gp37 long tail fiber, distal subunit</t>
  </si>
  <si>
    <t xml:space="preserve">Y381C (TAC→TGC) </t>
  </si>
  <si>
    <t>37 →</t>
  </si>
  <si>
    <t>G384D (GGC→GAC) </t>
  </si>
  <si>
    <t xml:space="preserve">N584D (AAC→GAC) </t>
  </si>
  <si>
    <t>Y953H (TAC→CAC) </t>
  </si>
  <si>
    <t xml:space="preserve">Y953F (TAC→TTC) </t>
  </si>
  <si>
    <t>R77C (CGC→TGC) </t>
  </si>
  <si>
    <r>
      <t>t</t>
    </r>
    <r>
      <rPr>
        <sz val="12"/>
        <color theme="1"/>
        <rFont val="Calibri"/>
        <family val="2"/>
        <scheme val="minor"/>
      </rPr>
      <t> →</t>
    </r>
  </si>
  <si>
    <t>t holin lysis mediator</t>
  </si>
  <si>
    <t xml:space="preserve">T5A (ACT→GCT) </t>
  </si>
  <si>
    <t>ndd ←</t>
  </si>
  <si>
    <t>Ndd nucleoid disruption protein</t>
  </si>
  <si>
    <t>T105T (ACA→ACG) </t>
  </si>
  <si>
    <r>
      <t>denB</t>
    </r>
    <r>
      <rPr>
        <sz val="12"/>
        <color theme="1"/>
        <rFont val="Calibri"/>
        <family val="2"/>
        <scheme val="minor"/>
      </rPr>
      <t> ←</t>
    </r>
  </si>
  <si>
    <t>DenB DNA endonuclease IV</t>
  </si>
  <si>
    <t xml:space="preserve">number </t>
  </si>
  <si>
    <t xml:space="preserve">position </t>
  </si>
  <si>
    <t>change made</t>
  </si>
  <si>
    <t xml:space="preserve">reason </t>
  </si>
  <si>
    <t>notes</t>
  </si>
  <si>
    <t>filtered out</t>
  </si>
  <si>
    <t>sequencing error due to strand bias</t>
  </si>
  <si>
    <t>Δ1 bp</t>
  </si>
  <si>
    <t xml:space="preserve">collasped lines into one Δ2 bp mutation </t>
  </si>
  <si>
    <t>two adjacent deletions is simply one 2 bp deletion</t>
  </si>
  <si>
    <t>same as above</t>
  </si>
  <si>
    <t>G80V (GGT→GTT) changed to G80I (GGT→ATT)</t>
  </si>
  <si>
    <t>MNPs require manual determination of amino acid changes*</t>
  </si>
  <si>
    <t xml:space="preserve">*When two (or three) adjacent SNPs occur within the same codon, the pipeline predicts a new amino acid residue for each nucleotide change. This is incorrect because one codon, despite the number of changes, will only produce one new amino acid residue. Errors were confirmed and corrected by visualizing reads containing the relevant positions. </t>
  </si>
  <si>
    <t>G80S (GGT→AGT) changed to G80I (GGT→ATT)</t>
  </si>
  <si>
    <t xml:space="preserve">collasped lines into one Δ9 bp mutation </t>
  </si>
  <si>
    <t>nine adjacent deletions is simply one 9 bp deletion</t>
  </si>
  <si>
    <t>H131L (CAT→CTT) changed to H131F (CAT→TTT)</t>
  </si>
  <si>
    <t>MNPs require manual determination of amino acid changes</t>
  </si>
  <si>
    <t>H131Y (CAT→TAT) changed to H131F (CAT→TTT)</t>
  </si>
  <si>
    <t>K130N (AAA→AAT) changed to K130C (AAA→TGT) </t>
  </si>
  <si>
    <t>K130R (AAA→AGA) changed to K130C (AAA→TGT)</t>
  </si>
  <si>
    <t>K130* (AAA→TAA) changed to K130C (AAA→TGT)</t>
  </si>
  <si>
    <t>Y34* (TAT→TAA) changed to K34N (AAA→AAT)</t>
  </si>
  <si>
    <t>incorrect results due to pipeline error**</t>
  </si>
  <si>
    <t xml:space="preserve">**The original results at this position were incorrect due to the pipeline set up, which compares the evolved sequences to a reference sequence then filters out mutations in the ancestral sequence, rather than directly comparing evolved sequences against the ancestral sequence. This caused a result in which a fixed ancestral mutation was detected as a new polymorphism, when it actually decreased in frequency due to a new mutation. This new mutation was not detected because the nucleotide substitution was coincidentally the same base as that of the reference. This error was confirmed and corrected by visiualizing reads containing the relevant position. </t>
  </si>
  <si>
    <t>F35I (TTT→ATT) changed to I35L (ATA→TTA)</t>
  </si>
  <si>
    <t xml:space="preserve">S40S (AGC→AGT) changed to S40Y (AGC→TAT) </t>
  </si>
  <si>
    <t xml:space="preserve">S40N (AGC→AAC) changed to S40Y (AGC→TAT) </t>
  </si>
  <si>
    <t xml:space="preserve">S40C (AGC→TGC) changed to S40Y (AGC→TAT) </t>
  </si>
  <si>
    <t xml:space="preserve">A38A (GCT→GCG) changed to A38Q (GCT→CAG) </t>
  </si>
  <si>
    <t xml:space="preserve">A38D (GCT→GAT) changed to A38Q (GCT→CAG) </t>
  </si>
  <si>
    <t xml:space="preserve">A38P (GCT→CCT) changed to A38Q (GCT→CAG) </t>
  </si>
  <si>
    <t xml:space="preserve">I35T (ATT→ACT) changed to I35A (ATT→GCT) </t>
  </si>
  <si>
    <t xml:space="preserve">I35V (ATT→GTT) changed to I35A (ATT→GCT) </t>
  </si>
  <si>
    <t>G31G (GGA→GGT) changed to G31D (GGA→GAT)</t>
  </si>
  <si>
    <t xml:space="preserve"> </t>
  </si>
  <si>
    <t>G31E (GGA→GAA) changed to G31D (GGA→GAT)</t>
  </si>
  <si>
    <t>Q29H (CAA→CAC) changed to Q29T (CAA→ACC) </t>
  </si>
  <si>
    <t>Q29P (CAA→CCA) changed to Q29T (CAA→ACC) </t>
  </si>
  <si>
    <t>Q29K (CAA→AAA) changed to Q29T (CAA→ACC) </t>
  </si>
  <si>
    <t>G28G (GGT→GGA) changed to G28L (GGT→TTA) </t>
  </si>
  <si>
    <t>G28V (GGT→GTT) changed to G28L (GGT→TTA) </t>
  </si>
  <si>
    <t>G28C (GGT→TGT) changed to G28L (GGT→TTA) </t>
  </si>
  <si>
    <t xml:space="preserve">G28A (GGT→GCT) changed to G28S (GGT→TCT) </t>
  </si>
  <si>
    <t>P26P (CCC→CCT) changed to P26L (CCC→CTT)</t>
  </si>
  <si>
    <t>P26L (CCC→CTC) changed to P26L (CCC→CTT)</t>
  </si>
  <si>
    <t>functional_category</t>
  </si>
  <si>
    <t>functional_cat</t>
  </si>
  <si>
    <t>DNA_processing</t>
  </si>
  <si>
    <t>Homing_endonuclease</t>
  </si>
  <si>
    <t>Host_altercation_shut_off</t>
  </si>
  <si>
    <t>Lysis</t>
  </si>
  <si>
    <t>Nucleotide_metabolism</t>
  </si>
  <si>
    <t>Transcription</t>
  </si>
  <si>
    <t>Unknown</t>
  </si>
  <si>
    <t>Virion_protein</t>
  </si>
  <si>
    <t xml:space="preserve">                                                                  </t>
  </si>
  <si>
    <t>Predicted mutations</t>
  </si>
  <si>
    <t>output_47</t>
  </si>
  <si>
    <t>output_48</t>
  </si>
  <si>
    <t>output_49</t>
  </si>
  <si>
    <t>output_50</t>
  </si>
  <si>
    <t>output_51</t>
  </si>
  <si>
    <t>output_52</t>
  </si>
  <si>
    <t>output_53</t>
  </si>
  <si>
    <t>output_54</t>
  </si>
  <si>
    <t>output_55</t>
  </si>
  <si>
    <t>output_56</t>
  </si>
  <si>
    <t>output_57</t>
  </si>
  <si>
    <t>output_58</t>
  </si>
  <si>
    <t>output_59</t>
  </si>
  <si>
    <t>output_60</t>
  </si>
  <si>
    <t>output_61</t>
  </si>
  <si>
    <t>rIIA protector from prophage‑induced early lysis</t>
  </si>
  <si>
    <t>+A</t>
  </si>
  <si>
    <t>coding (1665/2178 nt)</t>
  </si>
  <si>
    <t>Δ5 bp</t>
  </si>
  <si>
    <t>coding (1659‑1663/2178 nt)</t>
  </si>
  <si>
    <t>coding (1546/2178 nt)</t>
  </si>
  <si>
    <t>coding (1530/2178 nt)</t>
  </si>
  <si>
    <t>gp60.1 hypothetical protein</t>
  </si>
  <si>
    <t>intergenic (‑43/+260)</t>
  </si>
  <si>
    <t>gp60.1 hypothetical protein/MobA homing endonuclease pseudogene</t>
  </si>
  <si>
    <t>intergenic (‑99/+204)</t>
  </si>
  <si>
    <t>intergenic (‑111/+192)</t>
  </si>
  <si>
    <t>intergenic (‑114/+189)</t>
  </si>
  <si>
    <t>intergenic (‑132/+171)</t>
  </si>
  <si>
    <t>intergenic (‑167/+136)</t>
  </si>
  <si>
    <t>intergenic (‑186/+117)</t>
  </si>
  <si>
    <t>intergenic (‑195/+107)</t>
  </si>
  <si>
    <t>intergenic (‑210/+93)</t>
  </si>
  <si>
    <t>intergenic (‑226/+77)</t>
  </si>
  <si>
    <t>intergenic (‑288/+15)</t>
  </si>
  <si>
    <t>coding (101/114 nt)</t>
  </si>
  <si>
    <t>MobA homing endonuclease pseudogene</t>
  </si>
  <si>
    <t>4,248:1</t>
  </si>
  <si>
    <t>coding (1081/1551 nt)</t>
  </si>
  <si>
    <t>DNA topoisomerase II large subunit</t>
  </si>
  <si>
    <t>4,248:2</t>
  </si>
  <si>
    <t>4,248:3</t>
  </si>
  <si>
    <t>4,248:4</t>
  </si>
  <si>
    <t>Δ4 bp</t>
  </si>
  <si>
    <t>coding (1075‑1078/1551 nt)</t>
  </si>
  <si>
    <t>coding (983/1551 nt)</t>
  </si>
  <si>
    <t>4,351:1</t>
  </si>
  <si>
    <t>coding (978/1551 nt)</t>
  </si>
  <si>
    <t>coding (9/198 nt)</t>
  </si>
  <si>
    <t>gp39.1 hypothetical protein</t>
  </si>
  <si>
    <t>5,601:1</t>
  </si>
  <si>
    <t>intergenic (‑6/+101)</t>
  </si>
  <si>
    <t>gp39.1 hypothetical protein/gp39.2 hypothetical protein</t>
  </si>
  <si>
    <t>intergenic (‑7/+100)</t>
  </si>
  <si>
    <t>5 bp→5 bp</t>
  </si>
  <si>
    <t>intergenic (‑7/+96)</t>
  </si>
  <si>
    <t>intergenic (‑8/+99)</t>
  </si>
  <si>
    <t>intergenic (‑9/+98)</t>
  </si>
  <si>
    <t>5,604:1</t>
  </si>
  <si>
    <t>intergenic (‑10/+97)</t>
  </si>
  <si>
    <t>2 bp→CT</t>
  </si>
  <si>
    <t>intergenic (‑10/+96)</t>
  </si>
  <si>
    <t>intergenic (‑11/+96)</t>
  </si>
  <si>
    <t>intergenic (‑44/+63)</t>
  </si>
  <si>
    <t>intergenic (‑51/+56)</t>
  </si>
  <si>
    <t>intergenic (‑67/+40)</t>
  </si>
  <si>
    <t>2 bp→CC</t>
  </si>
  <si>
    <t>intergenic (‑95/+11)</t>
  </si>
  <si>
    <t>intergenic (‑101/+6)</t>
  </si>
  <si>
    <t>coding (133/138 nt)</t>
  </si>
  <si>
    <t>gp39.2 hypothetical protein</t>
  </si>
  <si>
    <t>coding (347/360 nt)</t>
  </si>
  <si>
    <t>AAA family ATPase</t>
  </si>
  <si>
    <t>Δ3 bp</t>
  </si>
  <si>
    <t>coding (568‑570/747 nt)</t>
  </si>
  <si>
    <t>Srd anti‑sigma factor, putative</t>
  </si>
  <si>
    <t>11,223:1</t>
  </si>
  <si>
    <t>coding (563/747 nt)</t>
  </si>
  <si>
    <t>11,223:2</t>
  </si>
  <si>
    <t>11,223:3</t>
  </si>
  <si>
    <t>13,059:1</t>
  </si>
  <si>
    <t>coding (72/624 nt)</t>
  </si>
  <si>
    <t>ModB ADP‑ribosylase</t>
  </si>
  <si>
    <t>13,059:2</t>
  </si>
  <si>
    <t>13,059:3</t>
  </si>
  <si>
    <t>13,059:4</t>
  </si>
  <si>
    <t>13,059:5</t>
  </si>
  <si>
    <t>13,059:6</t>
  </si>
  <si>
    <t>13,059:7</t>
  </si>
  <si>
    <t>Δ7 bp</t>
  </si>
  <si>
    <t>coding (63‑69/624 nt)</t>
  </si>
  <si>
    <t>Mrh.2 hypothetical protein</t>
  </si>
  <si>
    <t>15,330:1</t>
  </si>
  <si>
    <t>intergenic (‑98/+1)</t>
  </si>
  <si>
    <t>coding (241/243 nt)</t>
  </si>
  <si>
    <t>coding (240/243 nt)</t>
  </si>
  <si>
    <t>15,334:1</t>
  </si>
  <si>
    <t>15,338:1</t>
  </si>
  <si>
    <t>coding (236/243 nt)</t>
  </si>
  <si>
    <t>dUTP diphosphatase</t>
  </si>
  <si>
    <t>Dam family site‑specific DNA‑(adenine‑N6)‑methyltransferase</t>
  </si>
  <si>
    <t>2 bp→GC</t>
  </si>
  <si>
    <t>coding (416‑417/780 nt)</t>
  </si>
  <si>
    <t>intergenic (‑185/+125)</t>
  </si>
  <si>
    <t>Dam family site‑specific DNA‑(adenine‑N6)‑methyltransferase/DNA primase subunit</t>
  </si>
  <si>
    <t>DNA primase subunit</t>
  </si>
  <si>
    <t>gp61.1 hypothetical protein</t>
  </si>
  <si>
    <t>gp61.2 hypothetical protein</t>
  </si>
  <si>
    <t>SegA homing endonuclease</t>
  </si>
  <si>
    <t>coding (925/1056 nt)</t>
  </si>
  <si>
    <t>b‑gt beta glucosyl transferase</t>
  </si>
  <si>
    <t>Δ11 bp</t>
  </si>
  <si>
    <t>coding (749‑759/1056 nt)</t>
  </si>
  <si>
    <t>coding (375/378 nt)</t>
  </si>
  <si>
    <t>iduronate sulfatase</t>
  </si>
  <si>
    <t>27,181:1</t>
  </si>
  <si>
    <t>intergenic (‑168/+16)</t>
  </si>
  <si>
    <t>iduronate sulfatase/DNA polymerase</t>
  </si>
  <si>
    <t>27,743:3</t>
  </si>
  <si>
    <t>coding (2151/2697 nt)</t>
  </si>
  <si>
    <t>DNA polymerase</t>
  </si>
  <si>
    <t>27,743:4</t>
  </si>
  <si>
    <t>27,743:5</t>
  </si>
  <si>
    <t>27,743:6</t>
  </si>
  <si>
    <t>27,743:7</t>
  </si>
  <si>
    <t>27,743:8</t>
  </si>
  <si>
    <t>Δ8 bp</t>
  </si>
  <si>
    <t>coding (2142‑2149/2697 nt)</t>
  </si>
  <si>
    <t>31,901:1</t>
  </si>
  <si>
    <t>intergenic (‑35/+16)</t>
  </si>
  <si>
    <t>AAA family ATPase/sliding clamp</t>
  </si>
  <si>
    <t>+AAT</t>
  </si>
  <si>
    <t>coding (189/795 nt)</t>
  </si>
  <si>
    <t>Δ10 bp</t>
  </si>
  <si>
    <t>coding (11‑20/795 nt)</t>
  </si>
  <si>
    <t>a‑gt.3 hypothetical protein</t>
  </si>
  <si>
    <t>coding (210/264 nt)</t>
  </si>
  <si>
    <t>gp55.1 hypothetical protein</t>
  </si>
  <si>
    <t>gp55.3 hypothetical protein</t>
  </si>
  <si>
    <t>40,825:1</t>
  </si>
  <si>
    <t>coding (214/240 nt)</t>
  </si>
  <si>
    <t>coding (199/240 nt)</t>
  </si>
  <si>
    <t>42,406:1</t>
  </si>
  <si>
    <t>intergenic (‑78/+40)</t>
  </si>
  <si>
    <t>gp55.8 conserved hypothetical predicted membrane protein/anaerobic ribonucleoside‑triphosphate reductase activating protein</t>
  </si>
  <si>
    <t>anaerobic ribonucleoside‑triphosphate reductase activating protein</t>
  </si>
  <si>
    <t>NrdC.3 conserved hypothetical protein</t>
  </si>
  <si>
    <t>52,115:1</t>
  </si>
  <si>
    <t>coding (779/828 nt)</t>
  </si>
  <si>
    <t>NrdC.6 conserved hypothetical protein</t>
  </si>
  <si>
    <t>NrdC.7 conserved hypothetical, predicted membrane protein</t>
  </si>
  <si>
    <t>+ATAATCTTT</t>
  </si>
  <si>
    <t>coding (109/402 nt)</t>
  </si>
  <si>
    <t>NrdC.8 conserved hypothetical protein</t>
  </si>
  <si>
    <t>coding (953/978 nt)</t>
  </si>
  <si>
    <t>NrdC.10 conserved hypothetical protein</t>
  </si>
  <si>
    <t>nucleotidyltransferase domain‑containing protein</t>
  </si>
  <si>
    <t>N→C</t>
  </si>
  <si>
    <t>HNH endonuclease</t>
  </si>
  <si>
    <t>MobD.1 conserved hypothetical protein</t>
  </si>
  <si>
    <t>58,063:1</t>
  </si>
  <si>
    <t>coding (103/117 nt)</t>
  </si>
  <si>
    <t>MobD.2a hypothetical protein</t>
  </si>
  <si>
    <t>thymidine kinase</t>
  </si>
  <si>
    <t>2 bp→AT</t>
  </si>
  <si>
    <t>intergenic (‑26/+10)</t>
  </si>
  <si>
    <t>Vs.4 conserved hypothetical protein/Vs.5 conserved hypothetical protein</t>
  </si>
  <si>
    <t>63,507:1</t>
  </si>
  <si>
    <t>coding (51/177 nt)</t>
  </si>
  <si>
    <t>Vs.5 conserved hypothetical protein</t>
  </si>
  <si>
    <t>autonomous glycyl radical cofactor GrcA</t>
  </si>
  <si>
    <t>coding (98‑106/660 nt)</t>
  </si>
  <si>
    <t>Vs.8 conserved hypothetical protein</t>
  </si>
  <si>
    <t>coding (96‑104/660 nt)</t>
  </si>
  <si>
    <t>glycoside hydrolase family protein</t>
  </si>
  <si>
    <t>intergenic (‑102/+60)</t>
  </si>
  <si>
    <t>NUDIX hydrolase/e.2 conserved hypothetical, predicted membrane protein</t>
  </si>
  <si>
    <t>intergenic (‑106/+56)</t>
  </si>
  <si>
    <t>intergenic (‑115/+47)</t>
  </si>
  <si>
    <t>69,291:1</t>
  </si>
  <si>
    <t>intergenic (‑21/+21)</t>
  </si>
  <si>
    <t>e.5 conserved hypothetical protein/e.6 conserved hypothetical protein</t>
  </si>
  <si>
    <t>N→G</t>
  </si>
  <si>
    <t>intergenic (‑43/+14)</t>
  </si>
  <si>
    <t>e.7 hypothetical protein/e.8 conserved hypothetical protein</t>
  </si>
  <si>
    <t>intergenic (‑227/+323)</t>
  </si>
  <si>
    <t>e.8 conserved hypothetical protein/tRNA‑Arg</t>
  </si>
  <si>
    <t>intergenic (‑237/+313)</t>
  </si>
  <si>
    <t>intergenic (‑239/+311)</t>
  </si>
  <si>
    <t>intergenic (‑507/+43)</t>
  </si>
  <si>
    <t>noncoding (37‑39/73 nt)</t>
  </si>
  <si>
    <t>tRNA‑Gln</t>
  </si>
  <si>
    <t>gp57A chaperone for tail fiber formation</t>
  </si>
  <si>
    <t>+CCAGT</t>
  </si>
  <si>
    <t>coding (170/531 nt)</t>
  </si>
  <si>
    <t>tail protein</t>
  </si>
  <si>
    <t>80,600:1</t>
  </si>
  <si>
    <t>coding (405/423 nt)</t>
  </si>
  <si>
    <t>SegC homing endonuclease</t>
  </si>
  <si>
    <t>coding (443‑444/1983 nt)</t>
  </si>
  <si>
    <t>2 bp→AA</t>
  </si>
  <si>
    <t>coding (102‑103/3099 nt)</t>
  </si>
  <si>
    <t>+ATT</t>
  </si>
  <si>
    <t>coding (883/1005 nt)</t>
  </si>
  <si>
    <t>Δ12 bp</t>
  </si>
  <si>
    <t>coding (1613‑1624/1809 nt)</t>
  </si>
  <si>
    <t>tail fiber protein</t>
  </si>
  <si>
    <t>91,915:1</t>
  </si>
  <si>
    <t>coding (1367/1584 nt)</t>
  </si>
  <si>
    <t>3 bp→TCT</t>
  </si>
  <si>
    <t>coding (1369‑1371/1584 nt)</t>
  </si>
  <si>
    <t>coding (1371/1584 nt)</t>
  </si>
  <si>
    <t>neck protein fibritin</t>
  </si>
  <si>
    <t>putative neck protein</t>
  </si>
  <si>
    <t>neck protein</t>
  </si>
  <si>
    <t>tail sheath subtilisin‑like domain‑containing protein</t>
  </si>
  <si>
    <t>coding (442/1980 nt)</t>
  </si>
  <si>
    <t>98,987:1</t>
  </si>
  <si>
    <t>coding (452/1980 nt)</t>
  </si>
  <si>
    <t>coding (1778/1980 nt)</t>
  </si>
  <si>
    <t>100,319:1</t>
  </si>
  <si>
    <t>coding (1784/1980 nt)</t>
  </si>
  <si>
    <t>portal protein</t>
  </si>
  <si>
    <t>prohead core scaffolding protein and protease</t>
  </si>
  <si>
    <t>2 bp→AG</t>
  </si>
  <si>
    <t>coding (462‑463/810 nt)</t>
  </si>
  <si>
    <t>prohead core protein</t>
  </si>
  <si>
    <t>105,260:1</t>
  </si>
  <si>
    <t>coding (316/1566 nt)</t>
  </si>
  <si>
    <t>capsid protein</t>
  </si>
  <si>
    <t>105,260:2</t>
  </si>
  <si>
    <t>105,260:3</t>
  </si>
  <si>
    <t>coding (318‑320/1566 nt)</t>
  </si>
  <si>
    <t>intergenic (+45/+6)</t>
  </si>
  <si>
    <t>capsid protein/SegD homing endonuclease</t>
  </si>
  <si>
    <t>RNA ligase, Rnl2 family</t>
  </si>
  <si>
    <t>+33 bp</t>
  </si>
  <si>
    <t>100%</t>
  </si>
  <si>
    <t>coding (107/171 nt)</t>
  </si>
  <si>
    <t>gp24.3 conserved hypothetical protein</t>
  </si>
  <si>
    <t>PKD domain‑containing protein</t>
  </si>
  <si>
    <t>coding (85‑96/1131 nt)</t>
  </si>
  <si>
    <t>Δ</t>
  </si>
  <si>
    <t>111,230:1</t>
  </si>
  <si>
    <t>coding (88/1131 nt)</t>
  </si>
  <si>
    <t>111,230:2</t>
  </si>
  <si>
    <t>coding (83/1131 nt)</t>
  </si>
  <si>
    <t>coding (82/1131 nt)</t>
  </si>
  <si>
    <t>Inh inhibitor of prohead protease gp21</t>
  </si>
  <si>
    <t>2 bp→GA</t>
  </si>
  <si>
    <t>coding (1369‑1370/1764 nt)</t>
  </si>
  <si>
    <t>coding (1506/1764 nt)</t>
  </si>
  <si>
    <t>114,182:1</t>
  </si>
  <si>
    <t>3 bp→AGG</t>
  </si>
  <si>
    <t>coding (1508‑1510/1764 nt)</t>
  </si>
  <si>
    <t>114,186:1</t>
  </si>
  <si>
    <t>+GG</t>
  </si>
  <si>
    <t>coding (1510/1764 nt)</t>
  </si>
  <si>
    <t>+TTGTTATTGG</t>
  </si>
  <si>
    <t>intergenic (‑16/+61)</t>
  </si>
  <si>
    <t>recombination mediator protein UvsY/GPW/gp25 family protein</t>
  </si>
  <si>
    <t>coding (129‑130/750 nt)</t>
  </si>
  <si>
    <t>baseplate hub assembly protein</t>
  </si>
  <si>
    <t>coding (232/750 nt)</t>
  </si>
  <si>
    <t>116,716:1</t>
  </si>
  <si>
    <t>coding (238/750 nt)</t>
  </si>
  <si>
    <t>2 bp→TG</t>
  </si>
  <si>
    <t>coding (689‑690/750 nt)</t>
  </si>
  <si>
    <t>base plate hub subunit</t>
  </si>
  <si>
    <t>+ATAAATGCT</t>
  </si>
  <si>
    <t>coding (447/1176 nt)</t>
  </si>
  <si>
    <t>2 bp→TA</t>
  </si>
  <si>
    <t>coding (231‑232/1773 nt)</t>
  </si>
  <si>
    <t>gp29 baseplate hub subunit, tail length determinator</t>
  </si>
  <si>
    <t>baseplate tail‑tube junction protein</t>
  </si>
  <si>
    <t>122,402:1</t>
  </si>
  <si>
    <t>+CG</t>
  </si>
  <si>
    <t>coding (650/963 nt)</t>
  </si>
  <si>
    <t>122,410:1</t>
  </si>
  <si>
    <t>coding (658/963 nt)</t>
  </si>
  <si>
    <t>coding (769‑770/963 nt)</t>
  </si>
  <si>
    <t>122,733:1</t>
  </si>
  <si>
    <t>intergenic (+18/+9)</t>
  </si>
  <si>
    <t>baseplate subunit/Alt.‑3 conserved hypothetical protein</t>
  </si>
  <si>
    <t>+CC</t>
  </si>
  <si>
    <t>122,733:2</t>
  </si>
  <si>
    <t>2 bp→GT</t>
  </si>
  <si>
    <t>coding (50‑51/186 nt)</t>
  </si>
  <si>
    <t>Alt.‑1 hypothetical protein</t>
  </si>
  <si>
    <t>+CAGC</t>
  </si>
  <si>
    <t>coding (1673/2049 nt)</t>
  </si>
  <si>
    <t>RNA polymerase ADP‑ribosylase</t>
  </si>
  <si>
    <t>gp30.4 conserved hypothetical protein</t>
  </si>
  <si>
    <t>coding (25/231 nt)</t>
  </si>
  <si>
    <t>Cd.2 conserved hypothetical protein</t>
  </si>
  <si>
    <t>N→A</t>
  </si>
  <si>
    <t>PseT.2 conserved hypothetical protein</t>
  </si>
  <si>
    <t>Alc inhibitor of host transcription</t>
  </si>
  <si>
    <t>138,533:1</t>
  </si>
  <si>
    <t>intergenic (‑76/+60)</t>
  </si>
  <si>
    <t>ribonucleotide‑diphosphate reductase subunit beta/I‑TevIII homing endonuclease (defective)</t>
  </si>
  <si>
    <t>138,533:2</t>
  </si>
  <si>
    <t>138,533:3</t>
  </si>
  <si>
    <t>138,533:4</t>
  </si>
  <si>
    <t>138,533:5</t>
  </si>
  <si>
    <t>138,533:6</t>
  </si>
  <si>
    <t>138,533:7</t>
  </si>
  <si>
    <t>intergenic (‑78/+52)</t>
  </si>
  <si>
    <t>intergenic (‑120/+16)</t>
  </si>
  <si>
    <t>intergenic (‑11/+13)</t>
  </si>
  <si>
    <t>Nrd.1 hypothetical protein/MobE homing endonuclease</t>
  </si>
  <si>
    <t>coding (355/426 nt)</t>
  </si>
  <si>
    <t>coding (1885‑1886/2265 nt)</t>
  </si>
  <si>
    <t>coding (1676‑1677/2265 nt)</t>
  </si>
  <si>
    <t>intergenic (‑39/+94)</t>
  </si>
  <si>
    <t>GIY‑YIG nuclease family protein/thymidylate synthase</t>
  </si>
  <si>
    <t>coding (93‑94/549 nt)</t>
  </si>
  <si>
    <t>thymidylate synthase</t>
  </si>
  <si>
    <t>+AATTC</t>
  </si>
  <si>
    <t>coding (60/582 nt)</t>
  </si>
  <si>
    <t>dihydrofolate reductase</t>
  </si>
  <si>
    <t>coding (19‑20/582 nt)</t>
  </si>
  <si>
    <t>single‑stranded DNA‑binding protein</t>
  </si>
  <si>
    <t>59 protein</t>
  </si>
  <si>
    <t>late promoter transcription accessory protein</t>
  </si>
  <si>
    <t>coding (555‑556/1119 nt)</t>
  </si>
  <si>
    <t>?</t>
  </si>
  <si>
    <t>+TAGAAAGAA</t>
  </si>
  <si>
    <t>coding (958/1119 nt)</t>
  </si>
  <si>
    <t>intergenic (+10/‑53)</t>
  </si>
  <si>
    <t>gp35 hinge connector of long tail fiber, proximal connector/tail fiber protein</t>
  </si>
  <si>
    <t>intergenic (+45/‑18)</t>
  </si>
  <si>
    <t>159,637:1</t>
  </si>
  <si>
    <t>intergenic (+15/‑12)</t>
  </si>
  <si>
    <t>gp37 long tail fiber, distal subunit/gp38 distal long tail fiber assembly catalyst</t>
  </si>
  <si>
    <t>Arn.4 conserved hypothetical protein</t>
  </si>
  <si>
    <t>intergenic (‑121/+13)</t>
  </si>
  <si>
    <t>Arn.4 conserved hypothetical protein/flagellar motor protein MotA</t>
  </si>
  <si>
    <t>DNA topisomerase II medium subunit</t>
  </si>
  <si>
    <t>naphthalene 1,2‑dioxygenase</t>
  </si>
  <si>
    <t>166,623:1</t>
  </si>
  <si>
    <t>coding (6/81 nt)</t>
  </si>
  <si>
    <t>Ndd.3 hypothetical predicted inner membrane protein</t>
  </si>
  <si>
    <t>+CCTGT</t>
  </si>
  <si>
    <t>coding (426/558 nt)</t>
  </si>
  <si>
    <t>intergenic (‑65/+18)</t>
  </si>
  <si>
    <t>DenB DNA endonuclease IV/DenB.1 hypothetical protein</t>
  </si>
  <si>
    <t>167,725:1</t>
  </si>
  <si>
    <t>DenB.1 hypothetical protein</t>
  </si>
  <si>
    <t>167,962:1</t>
  </si>
  <si>
    <t>intergenic (‑25/+3)</t>
  </si>
  <si>
    <t>DenB.1 hypothetical protein/helix‑turn‑helix domain‑containing protein</t>
  </si>
  <si>
    <r>
      <t>E639*</t>
    </r>
    <r>
      <rPr>
        <sz val="10"/>
        <color rgb="FF000000"/>
        <rFont val="Arial"/>
        <family val="2"/>
      </rPr>
      <t> (</t>
    </r>
    <r>
      <rPr>
        <u/>
        <sz val="10"/>
        <color rgb="FFFF0000"/>
        <rFont val="Arial"/>
        <family val="2"/>
      </rPr>
      <t>G</t>
    </r>
    <r>
      <rPr>
        <sz val="10"/>
        <color rgb="FF000000"/>
        <rFont val="Arial"/>
        <family val="2"/>
      </rPr>
      <t>AA→</t>
    </r>
    <r>
      <rPr>
        <u/>
        <sz val="10"/>
        <color rgb="FFFF0000"/>
        <rFont val="Arial"/>
        <family val="2"/>
      </rPr>
      <t>T</t>
    </r>
    <r>
      <rPr>
        <sz val="10"/>
        <color rgb="FF000000"/>
        <rFont val="Arial"/>
        <family val="2"/>
      </rPr>
      <t>AA) </t>
    </r>
  </si>
  <si>
    <r>
      <t>rIIA</t>
    </r>
    <r>
      <rPr>
        <sz val="10"/>
        <color rgb="FF000000"/>
        <rFont val="Arial"/>
        <family val="2"/>
      </rPr>
      <t> ←</t>
    </r>
  </si>
  <si>
    <r>
      <t>V29I</t>
    </r>
    <r>
      <rPr>
        <sz val="10"/>
        <color rgb="FF000000"/>
        <rFont val="Arial"/>
        <family val="2"/>
      </rPr>
      <t> (</t>
    </r>
    <r>
      <rPr>
        <u/>
        <sz val="10"/>
        <color rgb="FFFF0000"/>
        <rFont val="Arial"/>
        <family val="2"/>
      </rPr>
      <t>G</t>
    </r>
    <r>
      <rPr>
        <sz val="10"/>
        <color rgb="FF000000"/>
        <rFont val="Arial"/>
        <family val="2"/>
      </rPr>
      <t>TT→</t>
    </r>
    <r>
      <rPr>
        <u/>
        <sz val="10"/>
        <color rgb="FFFF0000"/>
        <rFont val="Arial"/>
        <family val="2"/>
      </rPr>
      <t>A</t>
    </r>
    <r>
      <rPr>
        <sz val="10"/>
        <color rgb="FF000000"/>
        <rFont val="Arial"/>
        <family val="2"/>
      </rPr>
      <t>TT) </t>
    </r>
  </si>
  <si>
    <r>
      <t>60.1</t>
    </r>
    <r>
      <rPr>
        <sz val="10"/>
        <color rgb="FF000000"/>
        <rFont val="Arial"/>
        <family val="2"/>
      </rPr>
      <t> ←</t>
    </r>
  </si>
  <si>
    <r>
      <t>60.1</t>
    </r>
    <r>
      <rPr>
        <sz val="10"/>
        <color rgb="FF000000"/>
        <rFont val="Arial"/>
        <family val="2"/>
      </rPr>
      <t> ← / ← </t>
    </r>
    <r>
      <rPr>
        <i/>
        <sz val="10"/>
        <color rgb="FF000000"/>
        <rFont val="Arial"/>
        <family val="2"/>
      </rPr>
      <t>mobA</t>
    </r>
  </si>
  <si>
    <r>
      <t>mobA</t>
    </r>
    <r>
      <rPr>
        <sz val="10"/>
        <color rgb="FF000000"/>
        <rFont val="Arial"/>
        <family val="2"/>
      </rPr>
      <t> ←</t>
    </r>
  </si>
  <si>
    <r>
      <t>N28K</t>
    </r>
    <r>
      <rPr>
        <sz val="10"/>
        <color rgb="FF000000"/>
        <rFont val="Arial"/>
        <family val="2"/>
      </rPr>
      <t> (AA</t>
    </r>
    <r>
      <rPr>
        <u/>
        <sz val="10"/>
        <color rgb="FFFF0000"/>
        <rFont val="Arial"/>
        <family val="2"/>
      </rPr>
      <t>C</t>
    </r>
    <r>
      <rPr>
        <sz val="10"/>
        <color rgb="FF000000"/>
        <rFont val="Arial"/>
        <family val="2"/>
      </rPr>
      <t>→AA</t>
    </r>
    <r>
      <rPr>
        <u/>
        <sz val="10"/>
        <color rgb="FFFF0000"/>
        <rFont val="Arial"/>
        <family val="2"/>
      </rPr>
      <t>A</t>
    </r>
    <r>
      <rPr>
        <sz val="10"/>
        <color rgb="FF000000"/>
        <rFont val="Arial"/>
        <family val="2"/>
      </rPr>
      <t>) </t>
    </r>
  </si>
  <si>
    <r>
      <t>39</t>
    </r>
    <r>
      <rPr>
        <sz val="10"/>
        <color rgb="FF000000"/>
        <rFont val="Arial"/>
        <family val="2"/>
      </rPr>
      <t> ←</t>
    </r>
  </si>
  <si>
    <r>
      <t>D355A</t>
    </r>
    <r>
      <rPr>
        <sz val="10"/>
        <color rgb="FF000000"/>
        <rFont val="Arial"/>
        <family val="2"/>
      </rPr>
      <t> (G</t>
    </r>
    <r>
      <rPr>
        <u/>
        <sz val="10"/>
        <color rgb="FFFF0000"/>
        <rFont val="Arial"/>
        <family val="2"/>
      </rPr>
      <t>A</t>
    </r>
    <r>
      <rPr>
        <sz val="10"/>
        <color rgb="FF000000"/>
        <rFont val="Arial"/>
        <family val="2"/>
      </rPr>
      <t>T→G</t>
    </r>
    <r>
      <rPr>
        <u/>
        <sz val="10"/>
        <color rgb="FFFF0000"/>
        <rFont val="Arial"/>
        <family val="2"/>
      </rPr>
      <t>C</t>
    </r>
    <r>
      <rPr>
        <sz val="10"/>
        <color rgb="FF000000"/>
        <rFont val="Arial"/>
        <family val="2"/>
      </rPr>
      <t>T) </t>
    </r>
  </si>
  <si>
    <r>
      <t>39.1</t>
    </r>
    <r>
      <rPr>
        <sz val="10"/>
        <color rgb="FF000000"/>
        <rFont val="Arial"/>
        <family val="2"/>
      </rPr>
      <t> ←</t>
    </r>
  </si>
  <si>
    <r>
      <t>39.1</t>
    </r>
    <r>
      <rPr>
        <sz val="10"/>
        <color rgb="FF000000"/>
        <rFont val="Arial"/>
        <family val="2"/>
      </rPr>
      <t> ← / ← </t>
    </r>
    <r>
      <rPr>
        <i/>
        <sz val="10"/>
        <color rgb="FF000000"/>
        <rFont val="Arial"/>
        <family val="2"/>
      </rPr>
      <t>39.2</t>
    </r>
  </si>
  <si>
    <r>
      <t>39.2</t>
    </r>
    <r>
      <rPr>
        <sz val="10"/>
        <color rgb="FF000000"/>
        <rFont val="Arial"/>
        <family val="2"/>
      </rPr>
      <t> ←</t>
    </r>
  </si>
  <si>
    <r>
      <t>G29D</t>
    </r>
    <r>
      <rPr>
        <sz val="10"/>
        <color rgb="FF000000"/>
        <rFont val="Arial"/>
        <family val="2"/>
      </rPr>
      <t> (G</t>
    </r>
    <r>
      <rPr>
        <u/>
        <sz val="10"/>
        <color rgb="FFFF0000"/>
        <rFont val="Arial"/>
        <family val="2"/>
      </rPr>
      <t>G</t>
    </r>
    <r>
      <rPr>
        <sz val="10"/>
        <color rgb="FF000000"/>
        <rFont val="Arial"/>
        <family val="2"/>
      </rPr>
      <t>T→G</t>
    </r>
    <r>
      <rPr>
        <u/>
        <sz val="10"/>
        <color rgb="FFFF0000"/>
        <rFont val="Arial"/>
        <family val="2"/>
      </rPr>
      <t>A</t>
    </r>
    <r>
      <rPr>
        <sz val="10"/>
        <color rgb="FF000000"/>
        <rFont val="Arial"/>
        <family val="2"/>
      </rPr>
      <t>T) </t>
    </r>
  </si>
  <si>
    <r>
      <t>G25E</t>
    </r>
    <r>
      <rPr>
        <sz val="10"/>
        <color rgb="FF000000"/>
        <rFont val="Arial"/>
        <family val="2"/>
      </rPr>
      <t> (G</t>
    </r>
    <r>
      <rPr>
        <u/>
        <sz val="10"/>
        <color rgb="FFFF0000"/>
        <rFont val="Arial"/>
        <family val="2"/>
      </rPr>
      <t>G</t>
    </r>
    <r>
      <rPr>
        <sz val="10"/>
        <color rgb="FF000000"/>
        <rFont val="Arial"/>
        <family val="2"/>
      </rPr>
      <t>A→G</t>
    </r>
    <r>
      <rPr>
        <u/>
        <sz val="10"/>
        <color rgb="FFFF0000"/>
        <rFont val="Arial"/>
        <family val="2"/>
      </rPr>
      <t>A</t>
    </r>
    <r>
      <rPr>
        <sz val="10"/>
        <color rgb="FF000000"/>
        <rFont val="Arial"/>
        <family val="2"/>
      </rPr>
      <t>A) </t>
    </r>
  </si>
  <si>
    <r>
      <t>W118R</t>
    </r>
    <r>
      <rPr>
        <sz val="10"/>
        <color rgb="FF000000"/>
        <rFont val="Arial"/>
        <family val="2"/>
      </rPr>
      <t> (</t>
    </r>
    <r>
      <rPr>
        <u/>
        <sz val="10"/>
        <color rgb="FFFF0000"/>
        <rFont val="Arial"/>
        <family val="2"/>
      </rPr>
      <t>T</t>
    </r>
    <r>
      <rPr>
        <sz val="10"/>
        <color rgb="FF000000"/>
        <rFont val="Arial"/>
        <family val="2"/>
      </rPr>
      <t>GG→</t>
    </r>
    <r>
      <rPr>
        <u/>
        <sz val="10"/>
        <color rgb="FFFF0000"/>
        <rFont val="Arial"/>
        <family val="2"/>
      </rPr>
      <t>C</t>
    </r>
    <r>
      <rPr>
        <sz val="10"/>
        <color rgb="FF000000"/>
        <rFont val="Arial"/>
        <family val="2"/>
      </rPr>
      <t>GG) </t>
    </r>
  </si>
  <si>
    <r>
      <t>motB.1</t>
    </r>
    <r>
      <rPr>
        <sz val="10"/>
        <color rgb="FF000000"/>
        <rFont val="Arial"/>
        <family val="2"/>
      </rPr>
      <t> ←</t>
    </r>
  </si>
  <si>
    <r>
      <t>S22P</t>
    </r>
    <r>
      <rPr>
        <sz val="10"/>
        <color rgb="FF000000"/>
        <rFont val="Arial"/>
        <family val="2"/>
      </rPr>
      <t> (</t>
    </r>
    <r>
      <rPr>
        <u/>
        <sz val="10"/>
        <color rgb="FFFF0000"/>
        <rFont val="Arial"/>
        <family val="2"/>
      </rPr>
      <t>T</t>
    </r>
    <r>
      <rPr>
        <sz val="10"/>
        <color rgb="FF000000"/>
        <rFont val="Arial"/>
        <family val="2"/>
      </rPr>
      <t>CG→</t>
    </r>
    <r>
      <rPr>
        <u/>
        <sz val="10"/>
        <color rgb="FFFF0000"/>
        <rFont val="Arial"/>
        <family val="2"/>
      </rPr>
      <t>C</t>
    </r>
    <r>
      <rPr>
        <sz val="10"/>
        <color rgb="FF000000"/>
        <rFont val="Arial"/>
        <family val="2"/>
      </rPr>
      <t>CG) </t>
    </r>
  </si>
  <si>
    <r>
      <t>V418A</t>
    </r>
    <r>
      <rPr>
        <sz val="10"/>
        <color rgb="FF000000"/>
        <rFont val="Arial"/>
        <family val="2"/>
      </rPr>
      <t> (G</t>
    </r>
    <r>
      <rPr>
        <u/>
        <sz val="10"/>
        <color rgb="FFFF0000"/>
        <rFont val="Arial"/>
        <family val="2"/>
      </rPr>
      <t>T</t>
    </r>
    <r>
      <rPr>
        <sz val="10"/>
        <color rgb="FF000000"/>
        <rFont val="Arial"/>
        <family val="2"/>
      </rPr>
      <t>T→G</t>
    </r>
    <r>
      <rPr>
        <u/>
        <sz val="10"/>
        <color rgb="FFFF0000"/>
        <rFont val="Arial"/>
        <family val="2"/>
      </rPr>
      <t>C</t>
    </r>
    <r>
      <rPr>
        <sz val="10"/>
        <color rgb="FF000000"/>
        <rFont val="Arial"/>
        <family val="2"/>
      </rPr>
      <t>T) </t>
    </r>
  </si>
  <si>
    <r>
      <t>dda</t>
    </r>
    <r>
      <rPr>
        <sz val="10"/>
        <color rgb="FF000000"/>
        <rFont val="Arial"/>
        <family val="2"/>
      </rPr>
      <t> ←</t>
    </r>
  </si>
  <si>
    <r>
      <t>A357G</t>
    </r>
    <r>
      <rPr>
        <sz val="10"/>
        <color rgb="FF000000"/>
        <rFont val="Arial"/>
        <family val="2"/>
      </rPr>
      <t> (G</t>
    </r>
    <r>
      <rPr>
        <u/>
        <sz val="10"/>
        <color rgb="FFFF0000"/>
        <rFont val="Arial"/>
        <family val="2"/>
      </rPr>
      <t>C</t>
    </r>
    <r>
      <rPr>
        <sz val="10"/>
        <color rgb="FF000000"/>
        <rFont val="Arial"/>
        <family val="2"/>
      </rPr>
      <t>T→G</t>
    </r>
    <r>
      <rPr>
        <u/>
        <sz val="10"/>
        <color rgb="FFFF0000"/>
        <rFont val="Arial"/>
        <family val="2"/>
      </rPr>
      <t>G</t>
    </r>
    <r>
      <rPr>
        <sz val="10"/>
        <color rgb="FF000000"/>
        <rFont val="Arial"/>
        <family val="2"/>
      </rPr>
      <t>T) </t>
    </r>
  </si>
  <si>
    <r>
      <t>F276I</t>
    </r>
    <r>
      <rPr>
        <sz val="10"/>
        <color rgb="FF000000"/>
        <rFont val="Arial"/>
        <family val="2"/>
      </rPr>
      <t> (</t>
    </r>
    <r>
      <rPr>
        <u/>
        <sz val="10"/>
        <color rgb="FFFF0000"/>
        <rFont val="Arial"/>
        <family val="2"/>
      </rPr>
      <t>T</t>
    </r>
    <r>
      <rPr>
        <sz val="10"/>
        <color rgb="FF000000"/>
        <rFont val="Arial"/>
        <family val="2"/>
      </rPr>
      <t>TT→</t>
    </r>
    <r>
      <rPr>
        <u/>
        <sz val="10"/>
        <color rgb="FFFF0000"/>
        <rFont val="Arial"/>
        <family val="2"/>
      </rPr>
      <t>A</t>
    </r>
    <r>
      <rPr>
        <sz val="10"/>
        <color rgb="FF000000"/>
        <rFont val="Arial"/>
        <family val="2"/>
      </rPr>
      <t>TT) </t>
    </r>
  </si>
  <si>
    <r>
      <t>N196I</t>
    </r>
    <r>
      <rPr>
        <sz val="10"/>
        <color rgb="FF000000"/>
        <rFont val="Arial"/>
        <family val="2"/>
      </rPr>
      <t> (A</t>
    </r>
    <r>
      <rPr>
        <u/>
        <sz val="10"/>
        <color rgb="FFFF0000"/>
        <rFont val="Arial"/>
        <family val="2"/>
      </rPr>
      <t>A</t>
    </r>
    <r>
      <rPr>
        <sz val="10"/>
        <color rgb="FF000000"/>
        <rFont val="Arial"/>
        <family val="2"/>
      </rPr>
      <t>T→A</t>
    </r>
    <r>
      <rPr>
        <u/>
        <sz val="10"/>
        <color rgb="FFFF0000"/>
        <rFont val="Arial"/>
        <family val="2"/>
      </rPr>
      <t>T</t>
    </r>
    <r>
      <rPr>
        <sz val="10"/>
        <color rgb="FF000000"/>
        <rFont val="Arial"/>
        <family val="2"/>
      </rPr>
      <t>T) </t>
    </r>
  </si>
  <si>
    <r>
      <t>E151D</t>
    </r>
    <r>
      <rPr>
        <sz val="10"/>
        <color rgb="FF000000"/>
        <rFont val="Arial"/>
        <family val="2"/>
      </rPr>
      <t> (GA</t>
    </r>
    <r>
      <rPr>
        <u/>
        <sz val="10"/>
        <color rgb="FFFF0000"/>
        <rFont val="Arial"/>
        <family val="2"/>
      </rPr>
      <t>A</t>
    </r>
    <r>
      <rPr>
        <sz val="10"/>
        <color rgb="FF000000"/>
        <rFont val="Arial"/>
        <family val="2"/>
      </rPr>
      <t>→GA</t>
    </r>
    <r>
      <rPr>
        <u/>
        <sz val="10"/>
        <color rgb="FFFF0000"/>
        <rFont val="Arial"/>
        <family val="2"/>
      </rPr>
      <t>C</t>
    </r>
    <r>
      <rPr>
        <sz val="10"/>
        <color rgb="FF000000"/>
        <rFont val="Arial"/>
        <family val="2"/>
      </rPr>
      <t>) </t>
    </r>
  </si>
  <si>
    <r>
      <t>G54E</t>
    </r>
    <r>
      <rPr>
        <sz val="10"/>
        <color rgb="FF000000"/>
        <rFont val="Arial"/>
        <family val="2"/>
      </rPr>
      <t> (G</t>
    </r>
    <r>
      <rPr>
        <u/>
        <sz val="10"/>
        <color rgb="FFFF0000"/>
        <rFont val="Arial"/>
        <family val="2"/>
      </rPr>
      <t>G</t>
    </r>
    <r>
      <rPr>
        <sz val="10"/>
        <color rgb="FF000000"/>
        <rFont val="Arial"/>
        <family val="2"/>
      </rPr>
      <t>A→G</t>
    </r>
    <r>
      <rPr>
        <u/>
        <sz val="10"/>
        <color rgb="FFFF0000"/>
        <rFont val="Arial"/>
        <family val="2"/>
      </rPr>
      <t>A</t>
    </r>
    <r>
      <rPr>
        <sz val="10"/>
        <color rgb="FF000000"/>
        <rFont val="Arial"/>
        <family val="2"/>
      </rPr>
      <t>A) </t>
    </r>
  </si>
  <si>
    <r>
      <t>srd</t>
    </r>
    <r>
      <rPr>
        <sz val="10"/>
        <color rgb="FF000000"/>
        <rFont val="Arial"/>
        <family val="2"/>
      </rPr>
      <t> ←</t>
    </r>
  </si>
  <si>
    <r>
      <t>modB</t>
    </r>
    <r>
      <rPr>
        <sz val="10"/>
        <color rgb="FF000000"/>
        <rFont val="Arial"/>
        <family val="2"/>
      </rPr>
      <t> ←</t>
    </r>
  </si>
  <si>
    <r>
      <t>M93I</t>
    </r>
    <r>
      <rPr>
        <sz val="10"/>
        <color rgb="FF000000"/>
        <rFont val="Arial"/>
        <family val="2"/>
      </rPr>
      <t> (AT</t>
    </r>
    <r>
      <rPr>
        <u/>
        <sz val="10"/>
        <color rgb="FFFF0000"/>
        <rFont val="Arial"/>
        <family val="2"/>
      </rPr>
      <t>G</t>
    </r>
    <r>
      <rPr>
        <sz val="10"/>
        <color rgb="FF000000"/>
        <rFont val="Arial"/>
        <family val="2"/>
      </rPr>
      <t>→AT</t>
    </r>
    <r>
      <rPr>
        <u/>
        <sz val="10"/>
        <color rgb="FFFF0000"/>
        <rFont val="Arial"/>
        <family val="2"/>
      </rPr>
      <t>A</t>
    </r>
    <r>
      <rPr>
        <sz val="10"/>
        <color rgb="FF000000"/>
        <rFont val="Arial"/>
        <family val="2"/>
      </rPr>
      <t>) </t>
    </r>
  </si>
  <si>
    <r>
      <t>modA.3</t>
    </r>
    <r>
      <rPr>
        <sz val="10"/>
        <color rgb="FF000000"/>
        <rFont val="Arial"/>
        <family val="2"/>
      </rPr>
      <t> ←</t>
    </r>
  </si>
  <si>
    <r>
      <t>V50A</t>
    </r>
    <r>
      <rPr>
        <sz val="10"/>
        <color rgb="FF000000"/>
        <rFont val="Arial"/>
        <family val="2"/>
      </rPr>
      <t> (G</t>
    </r>
    <r>
      <rPr>
        <u/>
        <sz val="10"/>
        <color rgb="FFFF0000"/>
        <rFont val="Arial"/>
        <family val="2"/>
      </rPr>
      <t>T</t>
    </r>
    <r>
      <rPr>
        <sz val="10"/>
        <color rgb="FF000000"/>
        <rFont val="Arial"/>
        <family val="2"/>
      </rPr>
      <t>A→G</t>
    </r>
    <r>
      <rPr>
        <u/>
        <sz val="10"/>
        <color rgb="FFFF0000"/>
        <rFont val="Arial"/>
        <family val="2"/>
      </rPr>
      <t>C</t>
    </r>
    <r>
      <rPr>
        <sz val="10"/>
        <color rgb="FF000000"/>
        <rFont val="Arial"/>
        <family val="2"/>
      </rPr>
      <t>A) </t>
    </r>
  </si>
  <si>
    <r>
      <t>mrh.2</t>
    </r>
    <r>
      <rPr>
        <sz val="10"/>
        <color rgb="FF000000"/>
        <rFont val="Arial"/>
        <family val="2"/>
      </rPr>
      <t> ←</t>
    </r>
  </si>
  <si>
    <r>
      <t>mrh.2</t>
    </r>
    <r>
      <rPr>
        <sz val="10"/>
        <color rgb="FF000000"/>
        <rFont val="Arial"/>
        <family val="2"/>
      </rPr>
      <t> ← / ← </t>
    </r>
    <r>
      <rPr>
        <i/>
        <sz val="10"/>
        <color rgb="FF000000"/>
        <rFont val="Arial"/>
        <family val="2"/>
      </rPr>
      <t>soc</t>
    </r>
  </si>
  <si>
    <r>
      <t>soc</t>
    </r>
    <r>
      <rPr>
        <sz val="10"/>
        <color rgb="FF000000"/>
        <rFont val="Arial"/>
        <family val="2"/>
      </rPr>
      <t> ←</t>
    </r>
  </si>
  <si>
    <r>
      <t>G80V</t>
    </r>
    <r>
      <rPr>
        <sz val="10"/>
        <color rgb="FF000000"/>
        <rFont val="Arial"/>
        <family val="2"/>
      </rPr>
      <t> (G</t>
    </r>
    <r>
      <rPr>
        <u/>
        <sz val="10"/>
        <color rgb="FFFF0000"/>
        <rFont val="Arial"/>
        <family val="2"/>
      </rPr>
      <t>G</t>
    </r>
    <r>
      <rPr>
        <sz val="10"/>
        <color rgb="FF000000"/>
        <rFont val="Arial"/>
        <family val="2"/>
      </rPr>
      <t>T→G</t>
    </r>
    <r>
      <rPr>
        <u/>
        <sz val="10"/>
        <color rgb="FFFF0000"/>
        <rFont val="Arial"/>
        <family val="2"/>
      </rPr>
      <t>T</t>
    </r>
    <r>
      <rPr>
        <sz val="10"/>
        <color rgb="FF000000"/>
        <rFont val="Arial"/>
        <family val="2"/>
      </rPr>
      <t>T) ‡</t>
    </r>
  </si>
  <si>
    <r>
      <t>G80S</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A</t>
    </r>
    <r>
      <rPr>
        <sz val="10"/>
        <color rgb="FF000000"/>
        <rFont val="Arial"/>
        <family val="2"/>
      </rPr>
      <t>GT) ‡</t>
    </r>
  </si>
  <si>
    <r>
      <t>T79T</t>
    </r>
    <r>
      <rPr>
        <sz val="10"/>
        <color rgb="FF000000"/>
        <rFont val="Arial"/>
        <family val="2"/>
      </rPr>
      <t> (AC</t>
    </r>
    <r>
      <rPr>
        <u/>
        <sz val="10"/>
        <color rgb="FFFF0000"/>
        <rFont val="Arial"/>
        <family val="2"/>
      </rPr>
      <t>T</t>
    </r>
    <r>
      <rPr>
        <sz val="10"/>
        <color rgb="FF000000"/>
        <rFont val="Arial"/>
        <family val="2"/>
      </rPr>
      <t>→AC</t>
    </r>
    <r>
      <rPr>
        <u/>
        <sz val="10"/>
        <color rgb="FFFF0000"/>
        <rFont val="Arial"/>
        <family val="2"/>
      </rPr>
      <t>C</t>
    </r>
    <r>
      <rPr>
        <sz val="10"/>
        <color rgb="FF000000"/>
        <rFont val="Arial"/>
        <family val="2"/>
      </rPr>
      <t>) </t>
    </r>
  </si>
  <si>
    <r>
      <t>F41S</t>
    </r>
    <r>
      <rPr>
        <sz val="10"/>
        <color rgb="FF000000"/>
        <rFont val="Arial"/>
        <family val="2"/>
      </rPr>
      <t> (T</t>
    </r>
    <r>
      <rPr>
        <u/>
        <sz val="10"/>
        <color rgb="FFFF0000"/>
        <rFont val="Arial"/>
        <family val="2"/>
      </rPr>
      <t>T</t>
    </r>
    <r>
      <rPr>
        <sz val="10"/>
        <color rgb="FF000000"/>
        <rFont val="Arial"/>
        <family val="2"/>
      </rPr>
      <t>T→T</t>
    </r>
    <r>
      <rPr>
        <u/>
        <sz val="10"/>
        <color rgb="FFFF0000"/>
        <rFont val="Arial"/>
        <family val="2"/>
      </rPr>
      <t>C</t>
    </r>
    <r>
      <rPr>
        <sz val="10"/>
        <color rgb="FF000000"/>
        <rFont val="Arial"/>
        <family val="2"/>
      </rPr>
      <t>T) </t>
    </r>
  </si>
  <si>
    <r>
      <t>56</t>
    </r>
    <r>
      <rPr>
        <sz val="10"/>
        <color rgb="FF000000"/>
        <rFont val="Arial"/>
        <family val="2"/>
      </rPr>
      <t> ←</t>
    </r>
  </si>
  <si>
    <r>
      <t>V232V</t>
    </r>
    <r>
      <rPr>
        <sz val="10"/>
        <color rgb="FF000000"/>
        <rFont val="Arial"/>
        <family val="2"/>
      </rPr>
      <t> (GT</t>
    </r>
    <r>
      <rPr>
        <u/>
        <sz val="10"/>
        <color rgb="FFFF0000"/>
        <rFont val="Arial"/>
        <family val="2"/>
      </rPr>
      <t>A</t>
    </r>
    <r>
      <rPr>
        <sz val="10"/>
        <color rgb="FF000000"/>
        <rFont val="Arial"/>
        <family val="2"/>
      </rPr>
      <t>→GT</t>
    </r>
    <r>
      <rPr>
        <u/>
        <sz val="10"/>
        <color rgb="FFFF0000"/>
        <rFont val="Arial"/>
        <family val="2"/>
      </rPr>
      <t>T</t>
    </r>
    <r>
      <rPr>
        <sz val="10"/>
        <color rgb="FF000000"/>
        <rFont val="Arial"/>
        <family val="2"/>
      </rPr>
      <t>) </t>
    </r>
  </si>
  <si>
    <r>
      <t>dam</t>
    </r>
    <r>
      <rPr>
        <sz val="10"/>
        <color rgb="FF000000"/>
        <rFont val="Arial"/>
        <family val="2"/>
      </rPr>
      <t> ←</t>
    </r>
  </si>
  <si>
    <r>
      <t>Q209L</t>
    </r>
    <r>
      <rPr>
        <sz val="10"/>
        <color rgb="FF000000"/>
        <rFont val="Arial"/>
        <family val="2"/>
      </rPr>
      <t> (C</t>
    </r>
    <r>
      <rPr>
        <u/>
        <sz val="10"/>
        <color rgb="FFFF0000"/>
        <rFont val="Arial"/>
        <family val="2"/>
      </rPr>
      <t>A</t>
    </r>
    <r>
      <rPr>
        <sz val="10"/>
        <color rgb="FF000000"/>
        <rFont val="Arial"/>
        <family val="2"/>
      </rPr>
      <t>G→C</t>
    </r>
    <r>
      <rPr>
        <u/>
        <sz val="10"/>
        <color rgb="FFFF0000"/>
        <rFont val="Arial"/>
        <family val="2"/>
      </rPr>
      <t>T</t>
    </r>
    <r>
      <rPr>
        <sz val="10"/>
        <color rgb="FF000000"/>
        <rFont val="Arial"/>
        <family val="2"/>
      </rPr>
      <t>G) </t>
    </r>
  </si>
  <si>
    <r>
      <t>Y140F</t>
    </r>
    <r>
      <rPr>
        <sz val="10"/>
        <color rgb="FF000000"/>
        <rFont val="Arial"/>
        <family val="2"/>
      </rPr>
      <t> (T</t>
    </r>
    <r>
      <rPr>
        <u/>
        <sz val="10"/>
        <color rgb="FFFF0000"/>
        <rFont val="Arial"/>
        <family val="2"/>
      </rPr>
      <t>A</t>
    </r>
    <r>
      <rPr>
        <sz val="10"/>
        <color rgb="FF000000"/>
        <rFont val="Arial"/>
        <family val="2"/>
      </rPr>
      <t>T→T</t>
    </r>
    <r>
      <rPr>
        <u/>
        <sz val="10"/>
        <color rgb="FFFF0000"/>
        <rFont val="Arial"/>
        <family val="2"/>
      </rPr>
      <t>T</t>
    </r>
    <r>
      <rPr>
        <sz val="10"/>
        <color rgb="FF000000"/>
        <rFont val="Arial"/>
        <family val="2"/>
      </rPr>
      <t>T) </t>
    </r>
  </si>
  <si>
    <r>
      <t>dam</t>
    </r>
    <r>
      <rPr>
        <sz val="10"/>
        <color rgb="FF000000"/>
        <rFont val="Arial"/>
        <family val="2"/>
      </rPr>
      <t> ← / ← </t>
    </r>
    <r>
      <rPr>
        <i/>
        <sz val="10"/>
        <color rgb="FF000000"/>
        <rFont val="Arial"/>
        <family val="2"/>
      </rPr>
      <t>61</t>
    </r>
  </si>
  <si>
    <r>
      <t>E211K</t>
    </r>
    <r>
      <rPr>
        <sz val="10"/>
        <color rgb="FF000000"/>
        <rFont val="Arial"/>
        <family val="2"/>
      </rPr>
      <t> (</t>
    </r>
    <r>
      <rPr>
        <u/>
        <sz val="10"/>
        <color rgb="FFFF0000"/>
        <rFont val="Arial"/>
        <family val="2"/>
      </rPr>
      <t>G</t>
    </r>
    <r>
      <rPr>
        <sz val="10"/>
        <color rgb="FF000000"/>
        <rFont val="Arial"/>
        <family val="2"/>
      </rPr>
      <t>AA→</t>
    </r>
    <r>
      <rPr>
        <u/>
        <sz val="10"/>
        <color rgb="FFFF0000"/>
        <rFont val="Arial"/>
        <family val="2"/>
      </rPr>
      <t>A</t>
    </r>
    <r>
      <rPr>
        <sz val="10"/>
        <color rgb="FF000000"/>
        <rFont val="Arial"/>
        <family val="2"/>
      </rPr>
      <t>AA) </t>
    </r>
  </si>
  <si>
    <r>
      <t>61</t>
    </r>
    <r>
      <rPr>
        <sz val="10"/>
        <color rgb="FF000000"/>
        <rFont val="Arial"/>
        <family val="2"/>
      </rPr>
      <t> ←</t>
    </r>
  </si>
  <si>
    <r>
      <t>I26T</t>
    </r>
    <r>
      <rPr>
        <sz val="10"/>
        <color rgb="FF000000"/>
        <rFont val="Arial"/>
        <family val="2"/>
      </rPr>
      <t> (A</t>
    </r>
    <r>
      <rPr>
        <u/>
        <sz val="10"/>
        <color rgb="FFFF0000"/>
        <rFont val="Arial"/>
        <family val="2"/>
      </rPr>
      <t>T</t>
    </r>
    <r>
      <rPr>
        <sz val="10"/>
        <color rgb="FF000000"/>
        <rFont val="Arial"/>
        <family val="2"/>
      </rPr>
      <t>T→A</t>
    </r>
    <r>
      <rPr>
        <u/>
        <sz val="10"/>
        <color rgb="FFFF0000"/>
        <rFont val="Arial"/>
        <family val="2"/>
      </rPr>
      <t>C</t>
    </r>
    <r>
      <rPr>
        <sz val="10"/>
        <color rgb="FF000000"/>
        <rFont val="Arial"/>
        <family val="2"/>
      </rPr>
      <t>T) </t>
    </r>
  </si>
  <si>
    <r>
      <t>61.1</t>
    </r>
    <r>
      <rPr>
        <sz val="10"/>
        <color rgb="FF000000"/>
        <rFont val="Arial"/>
        <family val="2"/>
      </rPr>
      <t> ←</t>
    </r>
  </si>
  <si>
    <r>
      <t>L62P</t>
    </r>
    <r>
      <rPr>
        <sz val="10"/>
        <color rgb="FF000000"/>
        <rFont val="Arial"/>
        <family val="2"/>
      </rPr>
      <t> (C</t>
    </r>
    <r>
      <rPr>
        <u/>
        <sz val="10"/>
        <color rgb="FFFF0000"/>
        <rFont val="Arial"/>
        <family val="2"/>
      </rPr>
      <t>T</t>
    </r>
    <r>
      <rPr>
        <sz val="10"/>
        <color rgb="FF000000"/>
        <rFont val="Arial"/>
        <family val="2"/>
      </rPr>
      <t>T→C</t>
    </r>
    <r>
      <rPr>
        <u/>
        <sz val="10"/>
        <color rgb="FFFF0000"/>
        <rFont val="Arial"/>
        <family val="2"/>
      </rPr>
      <t>C</t>
    </r>
    <r>
      <rPr>
        <sz val="10"/>
        <color rgb="FF000000"/>
        <rFont val="Arial"/>
        <family val="2"/>
      </rPr>
      <t>T) </t>
    </r>
  </si>
  <si>
    <r>
      <t>61.2</t>
    </r>
    <r>
      <rPr>
        <sz val="10"/>
        <color rgb="FF000000"/>
        <rFont val="Arial"/>
        <family val="2"/>
      </rPr>
      <t> ←</t>
    </r>
  </si>
  <si>
    <r>
      <t>S188P</t>
    </r>
    <r>
      <rPr>
        <sz val="10"/>
        <color rgb="FF000000"/>
        <rFont val="Arial"/>
        <family val="2"/>
      </rPr>
      <t> (</t>
    </r>
    <r>
      <rPr>
        <u/>
        <sz val="10"/>
        <color rgb="FFFF0000"/>
        <rFont val="Arial"/>
        <family val="2"/>
      </rPr>
      <t>T</t>
    </r>
    <r>
      <rPr>
        <sz val="10"/>
        <color rgb="FF000000"/>
        <rFont val="Arial"/>
        <family val="2"/>
      </rPr>
      <t>CC→</t>
    </r>
    <r>
      <rPr>
        <u/>
        <sz val="10"/>
        <color rgb="FFFF0000"/>
        <rFont val="Arial"/>
        <family val="2"/>
      </rPr>
      <t>C</t>
    </r>
    <r>
      <rPr>
        <sz val="10"/>
        <color rgb="FF000000"/>
        <rFont val="Arial"/>
        <family val="2"/>
      </rPr>
      <t>CC) </t>
    </r>
  </si>
  <si>
    <r>
      <t>segA</t>
    </r>
    <r>
      <rPr>
        <sz val="10"/>
        <color rgb="FF000000"/>
        <rFont val="Arial"/>
        <family val="2"/>
      </rPr>
      <t> ←</t>
    </r>
  </si>
  <si>
    <r>
      <t>G41*</t>
    </r>
    <r>
      <rPr>
        <sz val="10"/>
        <color rgb="FF000000"/>
        <rFont val="Arial"/>
        <family val="2"/>
      </rPr>
      <t> (</t>
    </r>
    <r>
      <rPr>
        <u/>
        <sz val="10"/>
        <color rgb="FFFF0000"/>
        <rFont val="Arial"/>
        <family val="2"/>
      </rPr>
      <t>G</t>
    </r>
    <r>
      <rPr>
        <sz val="10"/>
        <color rgb="FF000000"/>
        <rFont val="Arial"/>
        <family val="2"/>
      </rPr>
      <t>GA→</t>
    </r>
    <r>
      <rPr>
        <u/>
        <sz val="10"/>
        <color rgb="FFFF0000"/>
        <rFont val="Arial"/>
        <family val="2"/>
      </rPr>
      <t>T</t>
    </r>
    <r>
      <rPr>
        <sz val="10"/>
        <color rgb="FF000000"/>
        <rFont val="Arial"/>
        <family val="2"/>
      </rPr>
      <t>GA) </t>
    </r>
  </si>
  <si>
    <r>
      <t>(ATCACTGTGTTTTAACTCATTGACTCT)</t>
    </r>
    <r>
      <rPr>
        <vertAlign val="subscript"/>
        <sz val="10"/>
        <color rgb="FF000000"/>
        <rFont val="Arial"/>
        <family val="2"/>
      </rPr>
      <t>1→2</t>
    </r>
  </si>
  <si>
    <r>
      <t>b‑gt</t>
    </r>
    <r>
      <rPr>
        <sz val="10"/>
        <color rgb="FF000000"/>
        <rFont val="Arial"/>
        <family val="2"/>
      </rPr>
      <t> ←</t>
    </r>
  </si>
  <si>
    <r>
      <t>imm.1</t>
    </r>
    <r>
      <rPr>
        <sz val="10"/>
        <color rgb="FF000000"/>
        <rFont val="Arial"/>
        <family val="2"/>
      </rPr>
      <t> ←</t>
    </r>
  </si>
  <si>
    <r>
      <t>imm.1</t>
    </r>
    <r>
      <rPr>
        <sz val="10"/>
        <color rgb="FF000000"/>
        <rFont val="Arial"/>
        <family val="2"/>
      </rPr>
      <t> ← / ← </t>
    </r>
    <r>
      <rPr>
        <i/>
        <sz val="10"/>
        <color rgb="FF000000"/>
        <rFont val="Arial"/>
        <family val="2"/>
      </rPr>
      <t>43</t>
    </r>
  </si>
  <si>
    <r>
      <t>43</t>
    </r>
    <r>
      <rPr>
        <sz val="10"/>
        <color rgb="FF000000"/>
        <rFont val="Arial"/>
        <family val="2"/>
      </rPr>
      <t> ←</t>
    </r>
  </si>
  <si>
    <r>
      <t>A27A</t>
    </r>
    <r>
      <rPr>
        <sz val="10"/>
        <color rgb="FF000000"/>
        <rFont val="Arial"/>
        <family val="2"/>
      </rPr>
      <t> (GC</t>
    </r>
    <r>
      <rPr>
        <u/>
        <sz val="10"/>
        <color rgb="FFFF0000"/>
        <rFont val="Arial"/>
        <family val="2"/>
      </rPr>
      <t>T</t>
    </r>
    <r>
      <rPr>
        <sz val="10"/>
        <color rgb="FF000000"/>
        <rFont val="Arial"/>
        <family val="2"/>
      </rPr>
      <t>→GC</t>
    </r>
    <r>
      <rPr>
        <u/>
        <sz val="10"/>
        <color rgb="FFFF0000"/>
        <rFont val="Arial"/>
        <family val="2"/>
      </rPr>
      <t>C</t>
    </r>
    <r>
      <rPr>
        <sz val="10"/>
        <color rgb="FF000000"/>
        <rFont val="Arial"/>
        <family val="2"/>
      </rPr>
      <t>) </t>
    </r>
  </si>
  <si>
    <r>
      <t>44</t>
    </r>
    <r>
      <rPr>
        <sz val="10"/>
        <color rgb="FF000000"/>
        <rFont val="Arial"/>
        <family val="2"/>
      </rPr>
      <t> ←</t>
    </r>
  </si>
  <si>
    <r>
      <t>44</t>
    </r>
    <r>
      <rPr>
        <sz val="10"/>
        <color rgb="FF000000"/>
        <rFont val="Arial"/>
        <family val="2"/>
      </rPr>
      <t> ← / ← </t>
    </r>
    <r>
      <rPr>
        <i/>
        <sz val="10"/>
        <color rgb="FF000000"/>
        <rFont val="Arial"/>
        <family val="2"/>
      </rPr>
      <t>45</t>
    </r>
  </si>
  <si>
    <r>
      <t>mobB</t>
    </r>
    <r>
      <rPr>
        <sz val="10"/>
        <color rgb="FF000000"/>
        <rFont val="Arial"/>
        <family val="2"/>
      </rPr>
      <t> ←</t>
    </r>
  </si>
  <si>
    <r>
      <t>A3T</t>
    </r>
    <r>
      <rPr>
        <sz val="10"/>
        <color rgb="FF000000"/>
        <rFont val="Arial"/>
        <family val="2"/>
      </rPr>
      <t> (</t>
    </r>
    <r>
      <rPr>
        <u/>
        <sz val="10"/>
        <color rgb="FFFF0000"/>
        <rFont val="Arial"/>
        <family val="2"/>
      </rPr>
      <t>G</t>
    </r>
    <r>
      <rPr>
        <sz val="10"/>
        <color rgb="FF000000"/>
        <rFont val="Arial"/>
        <family val="2"/>
      </rPr>
      <t>CA→</t>
    </r>
    <r>
      <rPr>
        <u/>
        <sz val="10"/>
        <color rgb="FFFF0000"/>
        <rFont val="Arial"/>
        <family val="2"/>
      </rPr>
      <t>A</t>
    </r>
    <r>
      <rPr>
        <sz val="10"/>
        <color rgb="FF000000"/>
        <rFont val="Arial"/>
        <family val="2"/>
      </rPr>
      <t>CA) </t>
    </r>
  </si>
  <si>
    <r>
      <t>a‑gt.2</t>
    </r>
    <r>
      <rPr>
        <sz val="10"/>
        <color rgb="FF000000"/>
        <rFont val="Arial"/>
        <family val="2"/>
      </rPr>
      <t> ←</t>
    </r>
  </si>
  <si>
    <r>
      <t>W65*</t>
    </r>
    <r>
      <rPr>
        <sz val="10"/>
        <color rgb="FF000000"/>
        <rFont val="Arial"/>
        <family val="2"/>
      </rPr>
      <t> (TG</t>
    </r>
    <r>
      <rPr>
        <u/>
        <sz val="10"/>
        <color rgb="FFFF0000"/>
        <rFont val="Arial"/>
        <family val="2"/>
      </rPr>
      <t>G</t>
    </r>
    <r>
      <rPr>
        <sz val="10"/>
        <color rgb="FF000000"/>
        <rFont val="Arial"/>
        <family val="2"/>
      </rPr>
      <t>→TG</t>
    </r>
    <r>
      <rPr>
        <u/>
        <sz val="10"/>
        <color rgb="FFFF0000"/>
        <rFont val="Arial"/>
        <family val="2"/>
      </rPr>
      <t>A</t>
    </r>
    <r>
      <rPr>
        <sz val="10"/>
        <color rgb="FF000000"/>
        <rFont val="Arial"/>
        <family val="2"/>
      </rPr>
      <t>) </t>
    </r>
  </si>
  <si>
    <r>
      <t>a‑gt.3</t>
    </r>
    <r>
      <rPr>
        <sz val="10"/>
        <color rgb="FF000000"/>
        <rFont val="Arial"/>
        <family val="2"/>
      </rPr>
      <t> ←</t>
    </r>
  </si>
  <si>
    <r>
      <t>55.1</t>
    </r>
    <r>
      <rPr>
        <sz val="10"/>
        <color rgb="FF000000"/>
        <rFont val="Arial"/>
        <family val="2"/>
      </rPr>
      <t> ←</t>
    </r>
  </si>
  <si>
    <r>
      <t>Q41Q</t>
    </r>
    <r>
      <rPr>
        <sz val="10"/>
        <color rgb="FF000000"/>
        <rFont val="Arial"/>
        <family val="2"/>
      </rPr>
      <t> (CA</t>
    </r>
    <r>
      <rPr>
        <u/>
        <sz val="10"/>
        <color rgb="FFFF0000"/>
        <rFont val="Arial"/>
        <family val="2"/>
      </rPr>
      <t>A</t>
    </r>
    <r>
      <rPr>
        <sz val="10"/>
        <color rgb="FF000000"/>
        <rFont val="Arial"/>
        <family val="2"/>
      </rPr>
      <t>→CA</t>
    </r>
    <r>
      <rPr>
        <u/>
        <sz val="10"/>
        <color rgb="FFFF0000"/>
        <rFont val="Arial"/>
        <family val="2"/>
      </rPr>
      <t>G</t>
    </r>
    <r>
      <rPr>
        <sz val="10"/>
        <color rgb="FF000000"/>
        <rFont val="Arial"/>
        <family val="2"/>
      </rPr>
      <t>) </t>
    </r>
  </si>
  <si>
    <r>
      <t>55.2</t>
    </r>
    <r>
      <rPr>
        <sz val="10"/>
        <color rgb="FF000000"/>
        <rFont val="Arial"/>
        <family val="2"/>
      </rPr>
      <t> ←</t>
    </r>
  </si>
  <si>
    <r>
      <t>K34R</t>
    </r>
    <r>
      <rPr>
        <sz val="10"/>
        <color rgb="FF000000"/>
        <rFont val="Arial"/>
        <family val="2"/>
      </rPr>
      <t> (A</t>
    </r>
    <r>
      <rPr>
        <u/>
        <sz val="10"/>
        <color rgb="FFFF0000"/>
        <rFont val="Arial"/>
        <family val="2"/>
      </rPr>
      <t>A</t>
    </r>
    <r>
      <rPr>
        <sz val="10"/>
        <color rgb="FF000000"/>
        <rFont val="Arial"/>
        <family val="2"/>
      </rPr>
      <t>A→A</t>
    </r>
    <r>
      <rPr>
        <u/>
        <sz val="10"/>
        <color rgb="FFFF0000"/>
        <rFont val="Arial"/>
        <family val="2"/>
      </rPr>
      <t>G</t>
    </r>
    <r>
      <rPr>
        <sz val="10"/>
        <color rgb="FF000000"/>
        <rFont val="Arial"/>
        <family val="2"/>
      </rPr>
      <t>A) </t>
    </r>
  </si>
  <si>
    <r>
      <t>D33A</t>
    </r>
    <r>
      <rPr>
        <sz val="10"/>
        <color rgb="FF000000"/>
        <rFont val="Arial"/>
        <family val="2"/>
      </rPr>
      <t> (G</t>
    </r>
    <r>
      <rPr>
        <u/>
        <sz val="10"/>
        <color rgb="FFFF0000"/>
        <rFont val="Arial"/>
        <family val="2"/>
      </rPr>
      <t>A</t>
    </r>
    <r>
      <rPr>
        <sz val="10"/>
        <color rgb="FF000000"/>
        <rFont val="Arial"/>
        <family val="2"/>
      </rPr>
      <t>T→G</t>
    </r>
    <r>
      <rPr>
        <u/>
        <sz val="10"/>
        <color rgb="FFFF0000"/>
        <rFont val="Arial"/>
        <family val="2"/>
      </rPr>
      <t>C</t>
    </r>
    <r>
      <rPr>
        <sz val="10"/>
        <color rgb="FF000000"/>
        <rFont val="Arial"/>
        <family val="2"/>
      </rPr>
      <t>T) </t>
    </r>
  </si>
  <si>
    <r>
      <t>F72L</t>
    </r>
    <r>
      <rPr>
        <sz val="10"/>
        <color rgb="FF000000"/>
        <rFont val="Arial"/>
        <family val="2"/>
      </rPr>
      <t> (</t>
    </r>
    <r>
      <rPr>
        <u/>
        <sz val="10"/>
        <color rgb="FFFF0000"/>
        <rFont val="Arial"/>
        <family val="2"/>
      </rPr>
      <t>T</t>
    </r>
    <r>
      <rPr>
        <sz val="10"/>
        <color rgb="FF000000"/>
        <rFont val="Arial"/>
        <family val="2"/>
      </rPr>
      <t>TT→</t>
    </r>
    <r>
      <rPr>
        <u/>
        <sz val="10"/>
        <color rgb="FFFF0000"/>
        <rFont val="Arial"/>
        <family val="2"/>
      </rPr>
      <t>C</t>
    </r>
    <r>
      <rPr>
        <sz val="10"/>
        <color rgb="FF000000"/>
        <rFont val="Arial"/>
        <family val="2"/>
      </rPr>
      <t>TT) </t>
    </r>
  </si>
  <si>
    <r>
      <t>55.3</t>
    </r>
    <r>
      <rPr>
        <sz val="10"/>
        <color rgb="FF000000"/>
        <rFont val="Arial"/>
        <family val="2"/>
      </rPr>
      <t> ←</t>
    </r>
  </si>
  <si>
    <r>
      <t>55.8</t>
    </r>
    <r>
      <rPr>
        <sz val="10"/>
        <color rgb="FF000000"/>
        <rFont val="Arial"/>
        <family val="2"/>
      </rPr>
      <t> ← / ← </t>
    </r>
    <r>
      <rPr>
        <i/>
        <sz val="10"/>
        <color rgb="FF000000"/>
        <rFont val="Arial"/>
        <family val="2"/>
      </rPr>
      <t>nrdG</t>
    </r>
  </si>
  <si>
    <r>
      <t>G125W</t>
    </r>
    <r>
      <rPr>
        <sz val="10"/>
        <color rgb="FF000000"/>
        <rFont val="Arial"/>
        <family val="2"/>
      </rPr>
      <t> (</t>
    </r>
    <r>
      <rPr>
        <u/>
        <sz val="10"/>
        <color rgb="FFFF0000"/>
        <rFont val="Arial"/>
        <family val="2"/>
      </rPr>
      <t>G</t>
    </r>
    <r>
      <rPr>
        <sz val="10"/>
        <color rgb="FF000000"/>
        <rFont val="Arial"/>
        <family val="2"/>
      </rPr>
      <t>GG→</t>
    </r>
    <r>
      <rPr>
        <u/>
        <sz val="10"/>
        <color rgb="FFFF0000"/>
        <rFont val="Arial"/>
        <family val="2"/>
      </rPr>
      <t>T</t>
    </r>
    <r>
      <rPr>
        <sz val="10"/>
        <color rgb="FF000000"/>
        <rFont val="Arial"/>
        <family val="2"/>
      </rPr>
      <t>GG) </t>
    </r>
  </si>
  <si>
    <r>
      <t>nrdG</t>
    </r>
    <r>
      <rPr>
        <sz val="10"/>
        <color rgb="FF000000"/>
        <rFont val="Arial"/>
        <family val="2"/>
      </rPr>
      <t> ←</t>
    </r>
  </si>
  <si>
    <r>
      <t>N218N</t>
    </r>
    <r>
      <rPr>
        <sz val="10"/>
        <color rgb="FF000000"/>
        <rFont val="Arial"/>
        <family val="2"/>
      </rPr>
      <t> (AA</t>
    </r>
    <r>
      <rPr>
        <u/>
        <sz val="10"/>
        <color rgb="FFFF0000"/>
        <rFont val="Arial"/>
        <family val="2"/>
      </rPr>
      <t>T</t>
    </r>
    <r>
      <rPr>
        <sz val="10"/>
        <color rgb="FF000000"/>
        <rFont val="Arial"/>
        <family val="2"/>
      </rPr>
      <t>→AA</t>
    </r>
    <r>
      <rPr>
        <u/>
        <sz val="10"/>
        <color rgb="FFFF0000"/>
        <rFont val="Arial"/>
        <family val="2"/>
      </rPr>
      <t>C</t>
    </r>
    <r>
      <rPr>
        <sz val="10"/>
        <color rgb="FF000000"/>
        <rFont val="Arial"/>
        <family val="2"/>
      </rPr>
      <t>) </t>
    </r>
  </si>
  <si>
    <r>
      <t>I‑TevII</t>
    </r>
    <r>
      <rPr>
        <sz val="10"/>
        <color rgb="FF000000"/>
        <rFont val="Arial"/>
        <family val="2"/>
      </rPr>
      <t> ←</t>
    </r>
  </si>
  <si>
    <r>
      <t>H131L</t>
    </r>
    <r>
      <rPr>
        <sz val="10"/>
        <color rgb="FF000000"/>
        <rFont val="Arial"/>
        <family val="2"/>
      </rPr>
      <t> (C</t>
    </r>
    <r>
      <rPr>
        <u/>
        <sz val="10"/>
        <color rgb="FFFF0000"/>
        <rFont val="Arial"/>
        <family val="2"/>
      </rPr>
      <t>A</t>
    </r>
    <r>
      <rPr>
        <sz val="10"/>
        <color rgb="FF000000"/>
        <rFont val="Arial"/>
        <family val="2"/>
      </rPr>
      <t>T→C</t>
    </r>
    <r>
      <rPr>
        <u/>
        <sz val="10"/>
        <color rgb="FFFF0000"/>
        <rFont val="Arial"/>
        <family val="2"/>
      </rPr>
      <t>T</t>
    </r>
    <r>
      <rPr>
        <sz val="10"/>
        <color rgb="FF000000"/>
        <rFont val="Arial"/>
        <family val="2"/>
      </rPr>
      <t>T) ‡</t>
    </r>
  </si>
  <si>
    <r>
      <t>H131Y</t>
    </r>
    <r>
      <rPr>
        <sz val="10"/>
        <color rgb="FF000000"/>
        <rFont val="Arial"/>
        <family val="2"/>
      </rPr>
      <t> (</t>
    </r>
    <r>
      <rPr>
        <u/>
        <sz val="10"/>
        <color rgb="FFFF0000"/>
        <rFont val="Arial"/>
        <family val="2"/>
      </rPr>
      <t>C</t>
    </r>
    <r>
      <rPr>
        <sz val="10"/>
        <color rgb="FF000000"/>
        <rFont val="Arial"/>
        <family val="2"/>
      </rPr>
      <t>AT→</t>
    </r>
    <r>
      <rPr>
        <u/>
        <sz val="10"/>
        <color rgb="FFFF0000"/>
        <rFont val="Arial"/>
        <family val="2"/>
      </rPr>
      <t>T</t>
    </r>
    <r>
      <rPr>
        <sz val="10"/>
        <color rgb="FF000000"/>
        <rFont val="Arial"/>
        <family val="2"/>
      </rPr>
      <t>AT) ‡</t>
    </r>
  </si>
  <si>
    <r>
      <t>K130N</t>
    </r>
    <r>
      <rPr>
        <sz val="10"/>
        <color rgb="FF000000"/>
        <rFont val="Arial"/>
        <family val="2"/>
      </rPr>
      <t> (AA</t>
    </r>
    <r>
      <rPr>
        <u/>
        <sz val="10"/>
        <color rgb="FFFF0000"/>
        <rFont val="Arial"/>
        <family val="2"/>
      </rPr>
      <t>A</t>
    </r>
    <r>
      <rPr>
        <sz val="10"/>
        <color rgb="FF000000"/>
        <rFont val="Arial"/>
        <family val="2"/>
      </rPr>
      <t>→AA</t>
    </r>
    <r>
      <rPr>
        <u/>
        <sz val="10"/>
        <color rgb="FFFF0000"/>
        <rFont val="Arial"/>
        <family val="2"/>
      </rPr>
      <t>T</t>
    </r>
    <r>
      <rPr>
        <sz val="10"/>
        <color rgb="FF000000"/>
        <rFont val="Arial"/>
        <family val="2"/>
      </rPr>
      <t>) ‡</t>
    </r>
  </si>
  <si>
    <r>
      <t>K130R</t>
    </r>
    <r>
      <rPr>
        <sz val="10"/>
        <color rgb="FF000000"/>
        <rFont val="Arial"/>
        <family val="2"/>
      </rPr>
      <t> (A</t>
    </r>
    <r>
      <rPr>
        <u/>
        <sz val="10"/>
        <color rgb="FFFF0000"/>
        <rFont val="Arial"/>
        <family val="2"/>
      </rPr>
      <t>A</t>
    </r>
    <r>
      <rPr>
        <sz val="10"/>
        <color rgb="FF000000"/>
        <rFont val="Arial"/>
        <family val="2"/>
      </rPr>
      <t>A→A</t>
    </r>
    <r>
      <rPr>
        <u/>
        <sz val="10"/>
        <color rgb="FFFF0000"/>
        <rFont val="Arial"/>
        <family val="2"/>
      </rPr>
      <t>G</t>
    </r>
    <r>
      <rPr>
        <sz val="10"/>
        <color rgb="FF000000"/>
        <rFont val="Arial"/>
        <family val="2"/>
      </rPr>
      <t>A) ‡</t>
    </r>
  </si>
  <si>
    <r>
      <t>K130*</t>
    </r>
    <r>
      <rPr>
        <sz val="10"/>
        <color rgb="FF000000"/>
        <rFont val="Arial"/>
        <family val="2"/>
      </rPr>
      <t> (</t>
    </r>
    <r>
      <rPr>
        <u/>
        <sz val="10"/>
        <color rgb="FFFF0000"/>
        <rFont val="Arial"/>
        <family val="2"/>
      </rPr>
      <t>A</t>
    </r>
    <r>
      <rPr>
        <sz val="10"/>
        <color rgb="FF000000"/>
        <rFont val="Arial"/>
        <family val="2"/>
      </rPr>
      <t>AA→</t>
    </r>
    <r>
      <rPr>
        <u/>
        <sz val="10"/>
        <color rgb="FFFF0000"/>
        <rFont val="Arial"/>
        <family val="2"/>
      </rPr>
      <t>T</t>
    </r>
    <r>
      <rPr>
        <sz val="10"/>
        <color rgb="FF000000"/>
        <rFont val="Arial"/>
        <family val="2"/>
      </rPr>
      <t>AA) ‡</t>
    </r>
  </si>
  <si>
    <r>
      <t>D18G</t>
    </r>
    <r>
      <rPr>
        <sz val="10"/>
        <color rgb="FF000000"/>
        <rFont val="Arial"/>
        <family val="2"/>
      </rPr>
      <t> (G</t>
    </r>
    <r>
      <rPr>
        <u/>
        <sz val="10"/>
        <color rgb="FFFF0000"/>
        <rFont val="Arial"/>
        <family val="2"/>
      </rPr>
      <t>A</t>
    </r>
    <r>
      <rPr>
        <sz val="10"/>
        <color rgb="FF000000"/>
        <rFont val="Arial"/>
        <family val="2"/>
      </rPr>
      <t>C→G</t>
    </r>
    <r>
      <rPr>
        <u/>
        <sz val="10"/>
        <color rgb="FFFF0000"/>
        <rFont val="Arial"/>
        <family val="2"/>
      </rPr>
      <t>G</t>
    </r>
    <r>
      <rPr>
        <sz val="10"/>
        <color rgb="FF000000"/>
        <rFont val="Arial"/>
        <family val="2"/>
      </rPr>
      <t>C) </t>
    </r>
  </si>
  <si>
    <r>
      <t>49.3</t>
    </r>
    <r>
      <rPr>
        <sz val="10"/>
        <color rgb="FF000000"/>
        <rFont val="Arial"/>
        <family val="2"/>
      </rPr>
      <t> ←</t>
    </r>
  </si>
  <si>
    <r>
      <t>A14E</t>
    </r>
    <r>
      <rPr>
        <sz val="10"/>
        <color rgb="FF000000"/>
        <rFont val="Arial"/>
        <family val="2"/>
      </rPr>
      <t> (G</t>
    </r>
    <r>
      <rPr>
        <u/>
        <sz val="10"/>
        <color rgb="FFFF0000"/>
        <rFont val="Arial"/>
        <family val="2"/>
      </rPr>
      <t>C</t>
    </r>
    <r>
      <rPr>
        <sz val="10"/>
        <color rgb="FF000000"/>
        <rFont val="Arial"/>
        <family val="2"/>
      </rPr>
      <t>A→G</t>
    </r>
    <r>
      <rPr>
        <u/>
        <sz val="10"/>
        <color rgb="FFFF0000"/>
        <rFont val="Arial"/>
        <family val="2"/>
      </rPr>
      <t>A</t>
    </r>
    <r>
      <rPr>
        <sz val="10"/>
        <color rgb="FF000000"/>
        <rFont val="Arial"/>
        <family val="2"/>
      </rPr>
      <t>A) </t>
    </r>
  </si>
  <si>
    <r>
      <t>nrdC.1</t>
    </r>
    <r>
      <rPr>
        <sz val="10"/>
        <color rgb="FF000000"/>
        <rFont val="Arial"/>
        <family val="2"/>
      </rPr>
      <t> ←</t>
    </r>
  </si>
  <si>
    <r>
      <t>K213N</t>
    </r>
    <r>
      <rPr>
        <sz val="10"/>
        <color rgb="FF000000"/>
        <rFont val="Arial"/>
        <family val="2"/>
      </rPr>
      <t> (AA</t>
    </r>
    <r>
      <rPr>
        <u/>
        <sz val="10"/>
        <color rgb="FFFF0000"/>
        <rFont val="Arial"/>
        <family val="2"/>
      </rPr>
      <t>A</t>
    </r>
    <r>
      <rPr>
        <sz val="10"/>
        <color rgb="FF000000"/>
        <rFont val="Arial"/>
        <family val="2"/>
      </rPr>
      <t>→AA</t>
    </r>
    <r>
      <rPr>
        <u/>
        <sz val="10"/>
        <color rgb="FFFF0000"/>
        <rFont val="Arial"/>
        <family val="2"/>
      </rPr>
      <t>T</t>
    </r>
    <r>
      <rPr>
        <sz val="10"/>
        <color rgb="FF000000"/>
        <rFont val="Arial"/>
        <family val="2"/>
      </rPr>
      <t>) </t>
    </r>
  </si>
  <si>
    <r>
      <t>nrdC.3</t>
    </r>
    <r>
      <rPr>
        <sz val="10"/>
        <color rgb="FF000000"/>
        <rFont val="Arial"/>
        <family val="2"/>
      </rPr>
      <t> ←</t>
    </r>
  </si>
  <si>
    <r>
      <t>S171S</t>
    </r>
    <r>
      <rPr>
        <sz val="10"/>
        <color rgb="FF000000"/>
        <rFont val="Arial"/>
        <family val="2"/>
      </rPr>
      <t> (TC</t>
    </r>
    <r>
      <rPr>
        <u/>
        <sz val="10"/>
        <color rgb="FFFF0000"/>
        <rFont val="Arial"/>
        <family val="2"/>
      </rPr>
      <t>T</t>
    </r>
    <r>
      <rPr>
        <sz val="10"/>
        <color rgb="FF000000"/>
        <rFont val="Arial"/>
        <family val="2"/>
      </rPr>
      <t>→TC</t>
    </r>
    <r>
      <rPr>
        <u/>
        <sz val="10"/>
        <color rgb="FFFF0000"/>
        <rFont val="Arial"/>
        <family val="2"/>
      </rPr>
      <t>A</t>
    </r>
    <r>
      <rPr>
        <sz val="10"/>
        <color rgb="FF000000"/>
        <rFont val="Arial"/>
        <family val="2"/>
      </rPr>
      <t>) </t>
    </r>
  </si>
  <si>
    <r>
      <t>nrdC.6</t>
    </r>
    <r>
      <rPr>
        <sz val="10"/>
        <color rgb="FF000000"/>
        <rFont val="Arial"/>
        <family val="2"/>
      </rPr>
      <t> ←</t>
    </r>
  </si>
  <si>
    <r>
      <t>T76M</t>
    </r>
    <r>
      <rPr>
        <sz val="10"/>
        <color rgb="FF000000"/>
        <rFont val="Arial"/>
        <family val="2"/>
      </rPr>
      <t> (A</t>
    </r>
    <r>
      <rPr>
        <u/>
        <sz val="10"/>
        <color rgb="FFFF0000"/>
        <rFont val="Arial"/>
        <family val="2"/>
      </rPr>
      <t>C</t>
    </r>
    <r>
      <rPr>
        <sz val="10"/>
        <color rgb="FF000000"/>
        <rFont val="Arial"/>
        <family val="2"/>
      </rPr>
      <t>G→A</t>
    </r>
    <r>
      <rPr>
        <u/>
        <sz val="10"/>
        <color rgb="FFFF0000"/>
        <rFont val="Arial"/>
        <family val="2"/>
      </rPr>
      <t>T</t>
    </r>
    <r>
      <rPr>
        <sz val="10"/>
        <color rgb="FF000000"/>
        <rFont val="Arial"/>
        <family val="2"/>
      </rPr>
      <t>G) </t>
    </r>
  </si>
  <si>
    <r>
      <t>nrdC.7</t>
    </r>
    <r>
      <rPr>
        <sz val="10"/>
        <color rgb="FF000000"/>
        <rFont val="Arial"/>
        <family val="2"/>
      </rPr>
      <t> ←</t>
    </r>
  </si>
  <si>
    <r>
      <t>R128R</t>
    </r>
    <r>
      <rPr>
        <sz val="10"/>
        <color rgb="FF000000"/>
        <rFont val="Arial"/>
        <family val="2"/>
      </rPr>
      <t> (CG</t>
    </r>
    <r>
      <rPr>
        <u/>
        <sz val="10"/>
        <color rgb="FFFF0000"/>
        <rFont val="Arial"/>
        <family val="2"/>
      </rPr>
      <t>A</t>
    </r>
    <r>
      <rPr>
        <sz val="10"/>
        <color rgb="FF000000"/>
        <rFont val="Arial"/>
        <family val="2"/>
      </rPr>
      <t>→CG</t>
    </r>
    <r>
      <rPr>
        <u/>
        <sz val="10"/>
        <color rgb="FFFF0000"/>
        <rFont val="Arial"/>
        <family val="2"/>
      </rPr>
      <t>T</t>
    </r>
    <r>
      <rPr>
        <sz val="10"/>
        <color rgb="FF000000"/>
        <rFont val="Arial"/>
        <family val="2"/>
      </rPr>
      <t>) </t>
    </r>
  </si>
  <si>
    <r>
      <t>nrdC.8</t>
    </r>
    <r>
      <rPr>
        <sz val="10"/>
        <color rgb="FF000000"/>
        <rFont val="Arial"/>
        <family val="2"/>
      </rPr>
      <t> ←</t>
    </r>
  </si>
  <si>
    <r>
      <t>nrdC.10</t>
    </r>
    <r>
      <rPr>
        <sz val="10"/>
        <color rgb="FF000000"/>
        <rFont val="Arial"/>
        <family val="2"/>
      </rPr>
      <t> ←</t>
    </r>
  </si>
  <si>
    <r>
      <t>L204F</t>
    </r>
    <r>
      <rPr>
        <sz val="10"/>
        <color rgb="FF000000"/>
        <rFont val="Arial"/>
        <family val="2"/>
      </rPr>
      <t> (CT</t>
    </r>
    <r>
      <rPr>
        <u/>
        <sz val="10"/>
        <color rgb="FFFF0000"/>
        <rFont val="Arial"/>
        <family val="2"/>
      </rPr>
      <t>C</t>
    </r>
    <r>
      <rPr>
        <sz val="10"/>
        <color rgb="FF000000"/>
        <rFont val="Arial"/>
        <family val="2"/>
      </rPr>
      <t>→TT</t>
    </r>
    <r>
      <rPr>
        <u/>
        <sz val="10"/>
        <color rgb="FFFF0000"/>
        <rFont val="Arial"/>
        <family val="2"/>
      </rPr>
      <t>T</t>
    </r>
    <r>
      <rPr>
        <sz val="10"/>
        <color rgb="FF000000"/>
        <rFont val="Arial"/>
        <family val="2"/>
      </rPr>
      <t>) </t>
    </r>
  </si>
  <si>
    <r>
      <t>L204F</t>
    </r>
    <r>
      <rPr>
        <sz val="10"/>
        <color rgb="FF000000"/>
        <rFont val="Arial"/>
        <family val="2"/>
      </rPr>
      <t> (</t>
    </r>
    <r>
      <rPr>
        <u/>
        <sz val="10"/>
        <color rgb="FFFF0000"/>
        <rFont val="Arial"/>
        <family val="2"/>
      </rPr>
      <t>C</t>
    </r>
    <r>
      <rPr>
        <sz val="10"/>
        <color rgb="FF000000"/>
        <rFont val="Arial"/>
        <family val="2"/>
      </rPr>
      <t>TC→</t>
    </r>
    <r>
      <rPr>
        <u/>
        <sz val="10"/>
        <color rgb="FFFF0000"/>
        <rFont val="Arial"/>
        <family val="2"/>
      </rPr>
      <t>T</t>
    </r>
    <r>
      <rPr>
        <sz val="10"/>
        <color rgb="FF000000"/>
        <rFont val="Arial"/>
        <family val="2"/>
      </rPr>
      <t>TT) </t>
    </r>
  </si>
  <si>
    <r>
      <t>M10I</t>
    </r>
    <r>
      <rPr>
        <sz val="10"/>
        <color rgb="FF000000"/>
        <rFont val="Arial"/>
        <family val="2"/>
      </rPr>
      <t> (AT</t>
    </r>
    <r>
      <rPr>
        <u/>
        <sz val="10"/>
        <color rgb="FFFF0000"/>
        <rFont val="Arial"/>
        <family val="2"/>
      </rPr>
      <t>G</t>
    </r>
    <r>
      <rPr>
        <sz val="10"/>
        <color rgb="FF000000"/>
        <rFont val="Arial"/>
        <family val="2"/>
      </rPr>
      <t>→AT</t>
    </r>
    <r>
      <rPr>
        <u/>
        <sz val="10"/>
        <color rgb="FFFF0000"/>
        <rFont val="Arial"/>
        <family val="2"/>
      </rPr>
      <t>C</t>
    </r>
    <r>
      <rPr>
        <sz val="10"/>
        <color rgb="FF000000"/>
        <rFont val="Arial"/>
        <family val="2"/>
      </rPr>
      <t>) </t>
    </r>
  </si>
  <si>
    <r>
      <t>D296E</t>
    </r>
    <r>
      <rPr>
        <sz val="10"/>
        <color rgb="FF000000"/>
        <rFont val="Arial"/>
        <family val="2"/>
      </rPr>
      <t> (GA</t>
    </r>
    <r>
      <rPr>
        <u/>
        <sz val="10"/>
        <color rgb="FFFF0000"/>
        <rFont val="Arial"/>
        <family val="2"/>
      </rPr>
      <t>T</t>
    </r>
    <r>
      <rPr>
        <sz val="10"/>
        <color rgb="FF000000"/>
        <rFont val="Arial"/>
        <family val="2"/>
      </rPr>
      <t>→GA</t>
    </r>
    <r>
      <rPr>
        <u/>
        <sz val="10"/>
        <color rgb="FFFF0000"/>
        <rFont val="Arial"/>
        <family val="2"/>
      </rPr>
      <t>A</t>
    </r>
    <r>
      <rPr>
        <sz val="10"/>
        <color rgb="FF000000"/>
        <rFont val="Arial"/>
        <family val="2"/>
      </rPr>
      <t>) </t>
    </r>
  </si>
  <si>
    <r>
      <t>nrdC.11</t>
    </r>
    <r>
      <rPr>
        <sz val="10"/>
        <color rgb="FF000000"/>
        <rFont val="Arial"/>
        <family val="2"/>
      </rPr>
      <t> ←</t>
    </r>
  </si>
  <si>
    <r>
      <t>?101V</t>
    </r>
    <r>
      <rPr>
        <sz val="10"/>
        <color rgb="FF000000"/>
        <rFont val="Arial"/>
        <family val="2"/>
      </rPr>
      <t> (GT</t>
    </r>
    <r>
      <rPr>
        <u/>
        <sz val="10"/>
        <color rgb="FFFF0000"/>
        <rFont val="Arial"/>
        <family val="2"/>
      </rPr>
      <t>N</t>
    </r>
    <r>
      <rPr>
        <sz val="10"/>
        <color rgb="FF000000"/>
        <rFont val="Arial"/>
        <family val="2"/>
      </rPr>
      <t>→GT</t>
    </r>
    <r>
      <rPr>
        <u/>
        <sz val="10"/>
        <color rgb="FFFF0000"/>
        <rFont val="Arial"/>
        <family val="2"/>
      </rPr>
      <t>G</t>
    </r>
    <r>
      <rPr>
        <sz val="10"/>
        <color rgb="FF000000"/>
        <rFont val="Arial"/>
        <family val="2"/>
      </rPr>
      <t>) </t>
    </r>
  </si>
  <si>
    <r>
      <t>L86L</t>
    </r>
    <r>
      <rPr>
        <sz val="10"/>
        <color rgb="FF000000"/>
        <rFont val="Arial"/>
        <family val="2"/>
      </rPr>
      <t> (CT</t>
    </r>
    <r>
      <rPr>
        <u/>
        <sz val="10"/>
        <color rgb="FFFF0000"/>
        <rFont val="Arial"/>
        <family val="2"/>
      </rPr>
      <t>T</t>
    </r>
    <r>
      <rPr>
        <sz val="10"/>
        <color rgb="FF000000"/>
        <rFont val="Arial"/>
        <family val="2"/>
      </rPr>
      <t>→CT</t>
    </r>
    <r>
      <rPr>
        <u/>
        <sz val="10"/>
        <color rgb="FFFF0000"/>
        <rFont val="Arial"/>
        <family val="2"/>
      </rPr>
      <t>C</t>
    </r>
    <r>
      <rPr>
        <sz val="10"/>
        <color rgb="FF000000"/>
        <rFont val="Arial"/>
        <family val="2"/>
      </rPr>
      <t>) </t>
    </r>
  </si>
  <si>
    <r>
      <t>P80T</t>
    </r>
    <r>
      <rPr>
        <sz val="10"/>
        <color rgb="FF000000"/>
        <rFont val="Arial"/>
        <family val="2"/>
      </rPr>
      <t> (</t>
    </r>
    <r>
      <rPr>
        <u/>
        <sz val="10"/>
        <color rgb="FFFF0000"/>
        <rFont val="Arial"/>
        <family val="2"/>
      </rPr>
      <t>C</t>
    </r>
    <r>
      <rPr>
        <sz val="10"/>
        <color rgb="FF000000"/>
        <rFont val="Arial"/>
        <family val="2"/>
      </rPr>
      <t>CT→</t>
    </r>
    <r>
      <rPr>
        <u/>
        <sz val="10"/>
        <color rgb="FFFF0000"/>
        <rFont val="Arial"/>
        <family val="2"/>
      </rPr>
      <t>A</t>
    </r>
    <r>
      <rPr>
        <sz val="10"/>
        <color rgb="FF000000"/>
        <rFont val="Arial"/>
        <family val="2"/>
      </rPr>
      <t>CT) </t>
    </r>
  </si>
  <si>
    <r>
      <t>N60D</t>
    </r>
    <r>
      <rPr>
        <sz val="10"/>
        <color rgb="FF000000"/>
        <rFont val="Arial"/>
        <family val="2"/>
      </rPr>
      <t> (</t>
    </r>
    <r>
      <rPr>
        <u/>
        <sz val="10"/>
        <color rgb="FFFF0000"/>
        <rFont val="Arial"/>
        <family val="2"/>
      </rPr>
      <t>A</t>
    </r>
    <r>
      <rPr>
        <sz val="10"/>
        <color rgb="FF000000"/>
        <rFont val="Arial"/>
        <family val="2"/>
      </rPr>
      <t>AT→</t>
    </r>
    <r>
      <rPr>
        <u/>
        <sz val="10"/>
        <color rgb="FFFF0000"/>
        <rFont val="Arial"/>
        <family val="2"/>
      </rPr>
      <t>G</t>
    </r>
    <r>
      <rPr>
        <sz val="10"/>
        <color rgb="FF000000"/>
        <rFont val="Arial"/>
        <family val="2"/>
      </rPr>
      <t>AT) </t>
    </r>
  </si>
  <si>
    <r>
      <t>A186T</t>
    </r>
    <r>
      <rPr>
        <sz val="10"/>
        <color rgb="FF000000"/>
        <rFont val="Arial"/>
        <family val="2"/>
      </rPr>
      <t> (</t>
    </r>
    <r>
      <rPr>
        <u/>
        <sz val="10"/>
        <color rgb="FFFF0000"/>
        <rFont val="Arial"/>
        <family val="2"/>
      </rPr>
      <t>G</t>
    </r>
    <r>
      <rPr>
        <sz val="10"/>
        <color rgb="FF000000"/>
        <rFont val="Arial"/>
        <family val="2"/>
      </rPr>
      <t>CT→</t>
    </r>
    <r>
      <rPr>
        <u/>
        <sz val="10"/>
        <color rgb="FFFF0000"/>
        <rFont val="Arial"/>
        <family val="2"/>
      </rPr>
      <t>A</t>
    </r>
    <r>
      <rPr>
        <sz val="10"/>
        <color rgb="FF000000"/>
        <rFont val="Arial"/>
        <family val="2"/>
      </rPr>
      <t>CT) </t>
    </r>
  </si>
  <si>
    <r>
      <t>mobD</t>
    </r>
    <r>
      <rPr>
        <sz val="10"/>
        <color rgb="FF000000"/>
        <rFont val="Arial"/>
        <family val="2"/>
      </rPr>
      <t> ←</t>
    </r>
  </si>
  <si>
    <r>
      <t>E162D</t>
    </r>
    <r>
      <rPr>
        <sz val="10"/>
        <color rgb="FF000000"/>
        <rFont val="Arial"/>
        <family val="2"/>
      </rPr>
      <t> (GA</t>
    </r>
    <r>
      <rPr>
        <u/>
        <sz val="10"/>
        <color rgb="FFFF0000"/>
        <rFont val="Arial"/>
        <family val="2"/>
      </rPr>
      <t>G</t>
    </r>
    <r>
      <rPr>
        <sz val="10"/>
        <color rgb="FF000000"/>
        <rFont val="Arial"/>
        <family val="2"/>
      </rPr>
      <t>→GA</t>
    </r>
    <r>
      <rPr>
        <u/>
        <sz val="10"/>
        <color rgb="FFFF0000"/>
        <rFont val="Arial"/>
        <family val="2"/>
      </rPr>
      <t>C</t>
    </r>
    <r>
      <rPr>
        <sz val="10"/>
        <color rgb="FF000000"/>
        <rFont val="Arial"/>
        <family val="2"/>
      </rPr>
      <t>) </t>
    </r>
  </si>
  <si>
    <r>
      <t>mobD.1</t>
    </r>
    <r>
      <rPr>
        <sz val="10"/>
        <color rgb="FF000000"/>
        <rFont val="Arial"/>
        <family val="2"/>
      </rPr>
      <t> ←</t>
    </r>
  </si>
  <si>
    <r>
      <t>K160N</t>
    </r>
    <r>
      <rPr>
        <sz val="10"/>
        <color rgb="FF000000"/>
        <rFont val="Arial"/>
        <family val="2"/>
      </rPr>
      <t> (AA</t>
    </r>
    <r>
      <rPr>
        <u/>
        <sz val="10"/>
        <color rgb="FFFF0000"/>
        <rFont val="Arial"/>
        <family val="2"/>
      </rPr>
      <t>G</t>
    </r>
    <r>
      <rPr>
        <sz val="10"/>
        <color rgb="FF000000"/>
        <rFont val="Arial"/>
        <family val="2"/>
      </rPr>
      <t>→AA</t>
    </r>
    <r>
      <rPr>
        <u/>
        <sz val="10"/>
        <color rgb="FFFF0000"/>
        <rFont val="Arial"/>
        <family val="2"/>
      </rPr>
      <t>C</t>
    </r>
    <r>
      <rPr>
        <sz val="10"/>
        <color rgb="FF000000"/>
        <rFont val="Arial"/>
        <family val="2"/>
      </rPr>
      <t>) </t>
    </r>
  </si>
  <si>
    <r>
      <t>mobD.2a</t>
    </r>
    <r>
      <rPr>
        <sz val="10"/>
        <color rgb="FF000000"/>
        <rFont val="Arial"/>
        <family val="2"/>
      </rPr>
      <t> ←</t>
    </r>
  </si>
  <si>
    <r>
      <t>*71L</t>
    </r>
    <r>
      <rPr>
        <sz val="10"/>
        <color rgb="FF000000"/>
        <rFont val="Arial"/>
        <family val="2"/>
      </rPr>
      <t> (T</t>
    </r>
    <r>
      <rPr>
        <u/>
        <sz val="10"/>
        <color rgb="FFFF0000"/>
        <rFont val="Arial"/>
        <family val="2"/>
      </rPr>
      <t>G</t>
    </r>
    <r>
      <rPr>
        <sz val="10"/>
        <color rgb="FF000000"/>
        <rFont val="Arial"/>
        <family val="2"/>
      </rPr>
      <t>A→T</t>
    </r>
    <r>
      <rPr>
        <u/>
        <sz val="10"/>
        <color rgb="FFFF0000"/>
        <rFont val="Arial"/>
        <family val="2"/>
      </rPr>
      <t>T</t>
    </r>
    <r>
      <rPr>
        <sz val="10"/>
        <color rgb="FF000000"/>
        <rFont val="Arial"/>
        <family val="2"/>
      </rPr>
      <t>A) </t>
    </r>
  </si>
  <si>
    <r>
      <t>rI.1</t>
    </r>
    <r>
      <rPr>
        <sz val="10"/>
        <color rgb="FF000000"/>
        <rFont val="Arial"/>
        <family val="2"/>
      </rPr>
      <t> ←</t>
    </r>
  </si>
  <si>
    <r>
      <t>I21T</t>
    </r>
    <r>
      <rPr>
        <sz val="10"/>
        <color rgb="FF000000"/>
        <rFont val="Arial"/>
        <family val="2"/>
      </rPr>
      <t> (A</t>
    </r>
    <r>
      <rPr>
        <u/>
        <sz val="10"/>
        <color rgb="FFFF0000"/>
        <rFont val="Arial"/>
        <family val="2"/>
      </rPr>
      <t>T</t>
    </r>
    <r>
      <rPr>
        <sz val="10"/>
        <color rgb="FF000000"/>
        <rFont val="Arial"/>
        <family val="2"/>
      </rPr>
      <t>T→A</t>
    </r>
    <r>
      <rPr>
        <u/>
        <sz val="10"/>
        <color rgb="FFFF0000"/>
        <rFont val="Arial"/>
        <family val="2"/>
      </rPr>
      <t>C</t>
    </r>
    <r>
      <rPr>
        <sz val="10"/>
        <color rgb="FF000000"/>
        <rFont val="Arial"/>
        <family val="2"/>
      </rPr>
      <t>T) </t>
    </r>
  </si>
  <si>
    <r>
      <t>tk</t>
    </r>
    <r>
      <rPr>
        <sz val="10"/>
        <color rgb="FF000000"/>
        <rFont val="Arial"/>
        <family val="2"/>
      </rPr>
      <t> ←</t>
    </r>
  </si>
  <si>
    <r>
      <t>vs.4</t>
    </r>
    <r>
      <rPr>
        <sz val="10"/>
        <color rgb="FF000000"/>
        <rFont val="Arial"/>
        <family val="2"/>
      </rPr>
      <t> ← / ← </t>
    </r>
    <r>
      <rPr>
        <i/>
        <sz val="10"/>
        <color rgb="FF000000"/>
        <rFont val="Arial"/>
        <family val="2"/>
      </rPr>
      <t>vs.5</t>
    </r>
  </si>
  <si>
    <r>
      <t>vs.5</t>
    </r>
    <r>
      <rPr>
        <sz val="10"/>
        <color rgb="FF000000"/>
        <rFont val="Arial"/>
        <family val="2"/>
      </rPr>
      <t> ←</t>
    </r>
  </si>
  <si>
    <r>
      <t>H73R</t>
    </r>
    <r>
      <rPr>
        <sz val="10"/>
        <color rgb="FF000000"/>
        <rFont val="Arial"/>
        <family val="2"/>
      </rPr>
      <t> (C</t>
    </r>
    <r>
      <rPr>
        <u/>
        <sz val="10"/>
        <color rgb="FFFF0000"/>
        <rFont val="Arial"/>
        <family val="2"/>
      </rPr>
      <t>A</t>
    </r>
    <r>
      <rPr>
        <sz val="10"/>
        <color rgb="FF000000"/>
        <rFont val="Arial"/>
        <family val="2"/>
      </rPr>
      <t>T→C</t>
    </r>
    <r>
      <rPr>
        <u/>
        <sz val="10"/>
        <color rgb="FFFF0000"/>
        <rFont val="Arial"/>
        <family val="2"/>
      </rPr>
      <t>G</t>
    </r>
    <r>
      <rPr>
        <sz val="10"/>
        <color rgb="FF000000"/>
        <rFont val="Arial"/>
        <family val="2"/>
      </rPr>
      <t>T) </t>
    </r>
  </si>
  <si>
    <r>
      <t>vs.6</t>
    </r>
    <r>
      <rPr>
        <sz val="10"/>
        <color rgb="FF000000"/>
        <rFont val="Arial"/>
        <family val="2"/>
      </rPr>
      <t> ←</t>
    </r>
  </si>
  <si>
    <r>
      <t>(CTCTATAAG)</t>
    </r>
    <r>
      <rPr>
        <vertAlign val="subscript"/>
        <sz val="10"/>
        <color rgb="FF000000"/>
        <rFont val="Arial"/>
        <family val="2"/>
      </rPr>
      <t>2→1</t>
    </r>
  </si>
  <si>
    <r>
      <t>vs.8</t>
    </r>
    <r>
      <rPr>
        <sz val="10"/>
        <color rgb="FF000000"/>
        <rFont val="Arial"/>
        <family val="2"/>
      </rPr>
      <t> ←</t>
    </r>
  </si>
  <si>
    <r>
      <t>C27R</t>
    </r>
    <r>
      <rPr>
        <sz val="10"/>
        <color rgb="FF000000"/>
        <rFont val="Arial"/>
        <family val="2"/>
      </rPr>
      <t> (</t>
    </r>
    <r>
      <rPr>
        <u/>
        <sz val="10"/>
        <color rgb="FFFF0000"/>
        <rFont val="Arial"/>
        <family val="2"/>
      </rPr>
      <t>T</t>
    </r>
    <r>
      <rPr>
        <sz val="10"/>
        <color rgb="FF000000"/>
        <rFont val="Arial"/>
        <family val="2"/>
      </rPr>
      <t>GC→</t>
    </r>
    <r>
      <rPr>
        <u/>
        <sz val="10"/>
        <color rgb="FFFF0000"/>
        <rFont val="Arial"/>
        <family val="2"/>
      </rPr>
      <t>C</t>
    </r>
    <r>
      <rPr>
        <sz val="10"/>
        <color rgb="FF000000"/>
        <rFont val="Arial"/>
        <family val="2"/>
      </rPr>
      <t>GC) </t>
    </r>
  </si>
  <si>
    <r>
      <t>I137R</t>
    </r>
    <r>
      <rPr>
        <sz val="10"/>
        <color rgb="FF000000"/>
        <rFont val="Arial"/>
        <family val="2"/>
      </rPr>
      <t> (A</t>
    </r>
    <r>
      <rPr>
        <u/>
        <sz val="10"/>
        <color rgb="FFFF0000"/>
        <rFont val="Arial"/>
        <family val="2"/>
      </rPr>
      <t>T</t>
    </r>
    <r>
      <rPr>
        <sz val="10"/>
        <color rgb="FF000000"/>
        <rFont val="Arial"/>
        <family val="2"/>
      </rPr>
      <t>A→A</t>
    </r>
    <r>
      <rPr>
        <u/>
        <sz val="10"/>
        <color rgb="FFFF0000"/>
        <rFont val="Arial"/>
        <family val="2"/>
      </rPr>
      <t>G</t>
    </r>
    <r>
      <rPr>
        <sz val="10"/>
        <color rgb="FF000000"/>
        <rFont val="Arial"/>
        <family val="2"/>
      </rPr>
      <t>A) </t>
    </r>
  </si>
  <si>
    <r>
      <t>e</t>
    </r>
    <r>
      <rPr>
        <sz val="10"/>
        <color rgb="FF000000"/>
        <rFont val="Arial"/>
        <family val="2"/>
      </rPr>
      <t> ←</t>
    </r>
  </si>
  <si>
    <r>
      <t>R12G</t>
    </r>
    <r>
      <rPr>
        <sz val="10"/>
        <color rgb="FF000000"/>
        <rFont val="Arial"/>
        <family val="2"/>
      </rPr>
      <t> (</t>
    </r>
    <r>
      <rPr>
        <u/>
        <sz val="10"/>
        <color rgb="FFFF0000"/>
        <rFont val="Arial"/>
        <family val="2"/>
      </rPr>
      <t>C</t>
    </r>
    <r>
      <rPr>
        <sz val="10"/>
        <color rgb="FF000000"/>
        <rFont val="Arial"/>
        <family val="2"/>
      </rPr>
      <t>GT→</t>
    </r>
    <r>
      <rPr>
        <u/>
        <sz val="10"/>
        <color rgb="FFFF0000"/>
        <rFont val="Arial"/>
        <family val="2"/>
      </rPr>
      <t>G</t>
    </r>
    <r>
      <rPr>
        <sz val="10"/>
        <color rgb="FF000000"/>
        <rFont val="Arial"/>
        <family val="2"/>
      </rPr>
      <t>GT) </t>
    </r>
  </si>
  <si>
    <r>
      <t>nudE</t>
    </r>
    <r>
      <rPr>
        <sz val="10"/>
        <color rgb="FF000000"/>
        <rFont val="Arial"/>
        <family val="2"/>
      </rPr>
      <t> ← / ← </t>
    </r>
    <r>
      <rPr>
        <i/>
        <sz val="10"/>
        <color rgb="FF000000"/>
        <rFont val="Arial"/>
        <family val="2"/>
      </rPr>
      <t>e.2</t>
    </r>
  </si>
  <si>
    <r>
      <t>e.5</t>
    </r>
    <r>
      <rPr>
        <sz val="10"/>
        <color rgb="FF000000"/>
        <rFont val="Arial"/>
        <family val="2"/>
      </rPr>
      <t> ← / ← </t>
    </r>
    <r>
      <rPr>
        <i/>
        <sz val="10"/>
        <color rgb="FF000000"/>
        <rFont val="Arial"/>
        <family val="2"/>
      </rPr>
      <t>e.6</t>
    </r>
  </si>
  <si>
    <r>
      <t>e.7</t>
    </r>
    <r>
      <rPr>
        <sz val="10"/>
        <color rgb="FF000000"/>
        <rFont val="Arial"/>
        <family val="2"/>
      </rPr>
      <t> ← / ← </t>
    </r>
    <r>
      <rPr>
        <i/>
        <sz val="10"/>
        <color rgb="FF000000"/>
        <rFont val="Arial"/>
        <family val="2"/>
      </rPr>
      <t>e.8</t>
    </r>
  </si>
  <si>
    <r>
      <t>e.8</t>
    </r>
    <r>
      <rPr>
        <sz val="10"/>
        <color rgb="FF000000"/>
        <rFont val="Arial"/>
        <family val="2"/>
      </rPr>
      <t> ← / ← </t>
    </r>
    <r>
      <rPr>
        <i/>
        <sz val="10"/>
        <color rgb="FF000000"/>
        <rFont val="Arial"/>
        <family val="2"/>
      </rPr>
      <t>T4t001</t>
    </r>
  </si>
  <si>
    <r>
      <t>T4t008</t>
    </r>
    <r>
      <rPr>
        <sz val="10"/>
        <color rgb="FF000000"/>
        <rFont val="Arial"/>
        <family val="2"/>
      </rPr>
      <t> ←</t>
    </r>
  </si>
  <si>
    <r>
      <t>I2I</t>
    </r>
    <r>
      <rPr>
        <sz val="10"/>
        <color rgb="FF000000"/>
        <rFont val="Arial"/>
        <family val="2"/>
      </rPr>
      <t> (AT</t>
    </r>
    <r>
      <rPr>
        <u/>
        <sz val="10"/>
        <color rgb="FFFF0000"/>
        <rFont val="Arial"/>
        <family val="2"/>
      </rPr>
      <t>T</t>
    </r>
    <r>
      <rPr>
        <sz val="10"/>
        <color rgb="FF000000"/>
        <rFont val="Arial"/>
        <family val="2"/>
      </rPr>
      <t>→AT</t>
    </r>
    <r>
      <rPr>
        <u/>
        <sz val="10"/>
        <color rgb="FFFF0000"/>
        <rFont val="Arial"/>
        <family val="2"/>
      </rPr>
      <t>A</t>
    </r>
    <r>
      <rPr>
        <sz val="10"/>
        <color rgb="FF000000"/>
        <rFont val="Arial"/>
        <family val="2"/>
      </rPr>
      <t>) </t>
    </r>
  </si>
  <si>
    <r>
      <t>trna.2</t>
    </r>
    <r>
      <rPr>
        <sz val="10"/>
        <color rgb="FF000000"/>
        <rFont val="Arial"/>
        <family val="2"/>
      </rPr>
      <t> ←</t>
    </r>
  </si>
  <si>
    <r>
      <t>P13A</t>
    </r>
    <r>
      <rPr>
        <sz val="10"/>
        <color rgb="FF000000"/>
        <rFont val="Arial"/>
        <family val="2"/>
      </rPr>
      <t> (</t>
    </r>
    <r>
      <rPr>
        <u/>
        <sz val="10"/>
        <color rgb="FFFF0000"/>
        <rFont val="Arial"/>
        <family val="2"/>
      </rPr>
      <t>C</t>
    </r>
    <r>
      <rPr>
        <sz val="10"/>
        <color rgb="FF000000"/>
        <rFont val="Arial"/>
        <family val="2"/>
      </rPr>
      <t>CG→</t>
    </r>
    <r>
      <rPr>
        <u/>
        <sz val="10"/>
        <color rgb="FFFF0000"/>
        <rFont val="Arial"/>
        <family val="2"/>
      </rPr>
      <t>G</t>
    </r>
    <r>
      <rPr>
        <sz val="10"/>
        <color rgb="FF000000"/>
        <rFont val="Arial"/>
        <family val="2"/>
      </rPr>
      <t>CG) </t>
    </r>
  </si>
  <si>
    <r>
      <t>ipI</t>
    </r>
    <r>
      <rPr>
        <sz val="10"/>
        <color rgb="FF000000"/>
        <rFont val="Arial"/>
        <family val="2"/>
      </rPr>
      <t> ←</t>
    </r>
  </si>
  <si>
    <r>
      <t>A24V</t>
    </r>
    <r>
      <rPr>
        <sz val="10"/>
        <color rgb="FF000000"/>
        <rFont val="Arial"/>
        <family val="2"/>
      </rPr>
      <t> (G</t>
    </r>
    <r>
      <rPr>
        <u/>
        <sz val="10"/>
        <color rgb="FFFF0000"/>
        <rFont val="Arial"/>
        <family val="2"/>
      </rPr>
      <t>C</t>
    </r>
    <r>
      <rPr>
        <sz val="10"/>
        <color rgb="FF000000"/>
        <rFont val="Arial"/>
        <family val="2"/>
      </rPr>
      <t>G→G</t>
    </r>
    <r>
      <rPr>
        <u/>
        <sz val="10"/>
        <color rgb="FFFF0000"/>
        <rFont val="Arial"/>
        <family val="2"/>
      </rPr>
      <t>T</t>
    </r>
    <r>
      <rPr>
        <sz val="10"/>
        <color rgb="FF000000"/>
        <rFont val="Arial"/>
        <family val="2"/>
      </rPr>
      <t>G) </t>
    </r>
  </si>
  <si>
    <r>
      <t>57B</t>
    </r>
    <r>
      <rPr>
        <sz val="10"/>
        <color rgb="FF000000"/>
        <rFont val="Arial"/>
        <family val="2"/>
      </rPr>
      <t> ←</t>
    </r>
  </si>
  <si>
    <r>
      <t>V6I</t>
    </r>
    <r>
      <rPr>
        <sz val="10"/>
        <color rgb="FF000000"/>
        <rFont val="Arial"/>
        <family val="2"/>
      </rPr>
      <t> (</t>
    </r>
    <r>
      <rPr>
        <u/>
        <sz val="10"/>
        <color rgb="FFFF0000"/>
        <rFont val="Arial"/>
        <family val="2"/>
      </rPr>
      <t>G</t>
    </r>
    <r>
      <rPr>
        <sz val="10"/>
        <color rgb="FF000000"/>
        <rFont val="Arial"/>
        <family val="2"/>
      </rPr>
      <t>TT→</t>
    </r>
    <r>
      <rPr>
        <u/>
        <sz val="10"/>
        <color rgb="FFFF0000"/>
        <rFont val="Arial"/>
        <family val="2"/>
      </rPr>
      <t>A</t>
    </r>
    <r>
      <rPr>
        <sz val="10"/>
        <color rgb="FF000000"/>
        <rFont val="Arial"/>
        <family val="2"/>
      </rPr>
      <t>TT) </t>
    </r>
  </si>
  <si>
    <r>
      <t>57A</t>
    </r>
    <r>
      <rPr>
        <sz val="10"/>
        <color rgb="FF000000"/>
        <rFont val="Arial"/>
        <family val="2"/>
      </rPr>
      <t> ←</t>
    </r>
  </si>
  <si>
    <r>
      <t>D216D</t>
    </r>
    <r>
      <rPr>
        <sz val="10"/>
        <color rgb="FF000000"/>
        <rFont val="Arial"/>
        <family val="2"/>
      </rPr>
      <t> (GA</t>
    </r>
    <r>
      <rPr>
        <u/>
        <sz val="10"/>
        <color rgb="FFFF0000"/>
        <rFont val="Arial"/>
        <family val="2"/>
      </rPr>
      <t>T</t>
    </r>
    <r>
      <rPr>
        <sz val="10"/>
        <color rgb="FF000000"/>
        <rFont val="Arial"/>
        <family val="2"/>
      </rPr>
      <t>→GA</t>
    </r>
    <r>
      <rPr>
        <u/>
        <sz val="10"/>
        <color rgb="FFFF0000"/>
        <rFont val="Arial"/>
        <family val="2"/>
      </rPr>
      <t>C</t>
    </r>
    <r>
      <rPr>
        <sz val="10"/>
        <color rgb="FF000000"/>
        <rFont val="Arial"/>
        <family val="2"/>
      </rPr>
      <t>) </t>
    </r>
  </si>
  <si>
    <r>
      <t>1</t>
    </r>
    <r>
      <rPr>
        <sz val="10"/>
        <color rgb="FF000000"/>
        <rFont val="Arial"/>
        <family val="2"/>
      </rPr>
      <t> ←</t>
    </r>
  </si>
  <si>
    <r>
      <t>3</t>
    </r>
    <r>
      <rPr>
        <sz val="10"/>
        <color rgb="FF000000"/>
        <rFont val="Arial"/>
        <family val="2"/>
      </rPr>
      <t> ←</t>
    </r>
  </si>
  <si>
    <r>
      <t>A112E</t>
    </r>
    <r>
      <rPr>
        <sz val="10"/>
        <color rgb="FF000000"/>
        <rFont val="Arial"/>
        <family val="2"/>
      </rPr>
      <t> (G</t>
    </r>
    <r>
      <rPr>
        <u/>
        <sz val="10"/>
        <color rgb="FFFF0000"/>
        <rFont val="Arial"/>
        <family val="2"/>
      </rPr>
      <t>C</t>
    </r>
    <r>
      <rPr>
        <sz val="10"/>
        <color rgb="FF000000"/>
        <rFont val="Arial"/>
        <family val="2"/>
      </rPr>
      <t>A→G</t>
    </r>
    <r>
      <rPr>
        <u/>
        <sz val="10"/>
        <color rgb="FFFF0000"/>
        <rFont val="Arial"/>
        <family val="2"/>
      </rPr>
      <t>A</t>
    </r>
    <r>
      <rPr>
        <sz val="10"/>
        <color rgb="FF000000"/>
        <rFont val="Arial"/>
        <family val="2"/>
      </rPr>
      <t>A) </t>
    </r>
  </si>
  <si>
    <r>
      <t>2</t>
    </r>
    <r>
      <rPr>
        <sz val="10"/>
        <color rgb="FF000000"/>
        <rFont val="Arial"/>
        <family val="2"/>
      </rPr>
      <t> ←</t>
    </r>
  </si>
  <si>
    <r>
      <t>P76L</t>
    </r>
    <r>
      <rPr>
        <sz val="10"/>
        <color rgb="FF000000"/>
        <rFont val="Arial"/>
        <family val="2"/>
      </rPr>
      <t> (C</t>
    </r>
    <r>
      <rPr>
        <u/>
        <sz val="10"/>
        <color rgb="FFFF0000"/>
        <rFont val="Arial"/>
        <family val="2"/>
      </rPr>
      <t>C</t>
    </r>
    <r>
      <rPr>
        <sz val="10"/>
        <color rgb="FF000000"/>
        <rFont val="Arial"/>
        <family val="2"/>
      </rPr>
      <t>A→C</t>
    </r>
    <r>
      <rPr>
        <u/>
        <sz val="10"/>
        <color rgb="FFFF0000"/>
        <rFont val="Arial"/>
        <family val="2"/>
      </rPr>
      <t>T</t>
    </r>
    <r>
      <rPr>
        <sz val="10"/>
        <color rgb="FF000000"/>
        <rFont val="Arial"/>
        <family val="2"/>
      </rPr>
      <t>A) </t>
    </r>
  </si>
  <si>
    <r>
      <t>5</t>
    </r>
    <r>
      <rPr>
        <sz val="10"/>
        <color rgb="FF000000"/>
        <rFont val="Arial"/>
        <family val="2"/>
      </rPr>
      <t> →</t>
    </r>
  </si>
  <si>
    <r>
      <t>P167P</t>
    </r>
    <r>
      <rPr>
        <sz val="10"/>
        <color rgb="FF000000"/>
        <rFont val="Arial"/>
        <family val="2"/>
      </rPr>
      <t> (CC</t>
    </r>
    <r>
      <rPr>
        <u/>
        <sz val="10"/>
        <color rgb="FFFF0000"/>
        <rFont val="Arial"/>
        <family val="2"/>
      </rPr>
      <t>G</t>
    </r>
    <r>
      <rPr>
        <sz val="10"/>
        <color rgb="FF000000"/>
        <rFont val="Arial"/>
        <family val="2"/>
      </rPr>
      <t>→CC</t>
    </r>
    <r>
      <rPr>
        <u/>
        <sz val="10"/>
        <color rgb="FFFF0000"/>
        <rFont val="Arial"/>
        <family val="2"/>
      </rPr>
      <t>A</t>
    </r>
    <r>
      <rPr>
        <sz val="10"/>
        <color rgb="FF000000"/>
        <rFont val="Arial"/>
        <family val="2"/>
      </rPr>
      <t>) </t>
    </r>
  </si>
  <si>
    <r>
      <t>segC</t>
    </r>
    <r>
      <rPr>
        <sz val="10"/>
        <color rgb="FF000000"/>
        <rFont val="Arial"/>
        <family val="2"/>
      </rPr>
      <t> →</t>
    </r>
  </si>
  <si>
    <r>
      <t>R127H</t>
    </r>
    <r>
      <rPr>
        <sz val="10"/>
        <color rgb="FF000000"/>
        <rFont val="Arial"/>
        <family val="2"/>
      </rPr>
      <t> (C</t>
    </r>
    <r>
      <rPr>
        <u/>
        <sz val="10"/>
        <color rgb="FFFF0000"/>
        <rFont val="Arial"/>
        <family val="2"/>
      </rPr>
      <t>G</t>
    </r>
    <r>
      <rPr>
        <sz val="10"/>
        <color rgb="FF000000"/>
        <rFont val="Arial"/>
        <family val="2"/>
      </rPr>
      <t>C→C</t>
    </r>
    <r>
      <rPr>
        <u/>
        <sz val="10"/>
        <color rgb="FFFF0000"/>
        <rFont val="Arial"/>
        <family val="2"/>
      </rPr>
      <t>A</t>
    </r>
    <r>
      <rPr>
        <sz val="10"/>
        <color rgb="FF000000"/>
        <rFont val="Arial"/>
        <family val="2"/>
      </rPr>
      <t>C) </t>
    </r>
  </si>
  <si>
    <r>
      <t>6</t>
    </r>
    <r>
      <rPr>
        <sz val="10"/>
        <color rgb="FF000000"/>
        <rFont val="Arial"/>
        <family val="2"/>
      </rPr>
      <t> →</t>
    </r>
  </si>
  <si>
    <r>
      <t>Y143H</t>
    </r>
    <r>
      <rPr>
        <sz val="10"/>
        <color rgb="FF000000"/>
        <rFont val="Arial"/>
        <family val="2"/>
      </rPr>
      <t> (</t>
    </r>
    <r>
      <rPr>
        <u/>
        <sz val="10"/>
        <color rgb="FFFF0000"/>
        <rFont val="Arial"/>
        <family val="2"/>
      </rPr>
      <t>T</t>
    </r>
    <r>
      <rPr>
        <sz val="10"/>
        <color rgb="FF000000"/>
        <rFont val="Arial"/>
        <family val="2"/>
      </rPr>
      <t>AT→</t>
    </r>
    <r>
      <rPr>
        <u/>
        <sz val="10"/>
        <color rgb="FFFF0000"/>
        <rFont val="Arial"/>
        <family val="2"/>
      </rPr>
      <t>C</t>
    </r>
    <r>
      <rPr>
        <sz val="10"/>
        <color rgb="FF000000"/>
        <rFont val="Arial"/>
        <family val="2"/>
      </rPr>
      <t>AT) </t>
    </r>
  </si>
  <si>
    <r>
      <t>A168V</t>
    </r>
    <r>
      <rPr>
        <sz val="10"/>
        <color rgb="FF000000"/>
        <rFont val="Arial"/>
        <family val="2"/>
      </rPr>
      <t> (G</t>
    </r>
    <r>
      <rPr>
        <u/>
        <sz val="10"/>
        <color rgb="FFFF0000"/>
        <rFont val="Arial"/>
        <family val="2"/>
      </rPr>
      <t>C</t>
    </r>
    <r>
      <rPr>
        <sz val="10"/>
        <color rgb="FF000000"/>
        <rFont val="Arial"/>
        <family val="2"/>
      </rPr>
      <t>C→G</t>
    </r>
    <r>
      <rPr>
        <u/>
        <sz val="10"/>
        <color rgb="FFFF0000"/>
        <rFont val="Arial"/>
        <family val="2"/>
      </rPr>
      <t>T</t>
    </r>
    <r>
      <rPr>
        <sz val="10"/>
        <color rgb="FF000000"/>
        <rFont val="Arial"/>
        <family val="2"/>
      </rPr>
      <t>C) </t>
    </r>
  </si>
  <si>
    <r>
      <t>D279G</t>
    </r>
    <r>
      <rPr>
        <sz val="10"/>
        <color rgb="FF000000"/>
        <rFont val="Arial"/>
        <family val="2"/>
      </rPr>
      <t> (G</t>
    </r>
    <r>
      <rPr>
        <u/>
        <sz val="10"/>
        <color rgb="FFFF0000"/>
        <rFont val="Arial"/>
        <family val="2"/>
      </rPr>
      <t>A</t>
    </r>
    <r>
      <rPr>
        <sz val="10"/>
        <color rgb="FF000000"/>
        <rFont val="Arial"/>
        <family val="2"/>
      </rPr>
      <t>C→G</t>
    </r>
    <r>
      <rPr>
        <u/>
        <sz val="10"/>
        <color rgb="FFFF0000"/>
        <rFont val="Arial"/>
        <family val="2"/>
      </rPr>
      <t>G</t>
    </r>
    <r>
      <rPr>
        <sz val="10"/>
        <color rgb="FF000000"/>
        <rFont val="Arial"/>
        <family val="2"/>
      </rPr>
      <t>C) </t>
    </r>
  </si>
  <si>
    <r>
      <t>I444I</t>
    </r>
    <r>
      <rPr>
        <sz val="10"/>
        <color rgb="FF000000"/>
        <rFont val="Arial"/>
        <family val="2"/>
      </rPr>
      <t> (AT</t>
    </r>
    <r>
      <rPr>
        <u/>
        <sz val="10"/>
        <color rgb="FFFF0000"/>
        <rFont val="Arial"/>
        <family val="2"/>
      </rPr>
      <t>A</t>
    </r>
    <r>
      <rPr>
        <sz val="10"/>
        <color rgb="FF000000"/>
        <rFont val="Arial"/>
        <family val="2"/>
      </rPr>
      <t>→AT</t>
    </r>
    <r>
      <rPr>
        <u/>
        <sz val="10"/>
        <color rgb="FFFF0000"/>
        <rFont val="Arial"/>
        <family val="2"/>
      </rPr>
      <t>T</t>
    </r>
    <r>
      <rPr>
        <sz val="10"/>
        <color rgb="FF000000"/>
        <rFont val="Arial"/>
        <family val="2"/>
      </rPr>
      <t>) </t>
    </r>
  </si>
  <si>
    <r>
      <t>F491S</t>
    </r>
    <r>
      <rPr>
        <sz val="10"/>
        <color rgb="FF000000"/>
        <rFont val="Arial"/>
        <family val="2"/>
      </rPr>
      <t> (T</t>
    </r>
    <r>
      <rPr>
        <u/>
        <sz val="10"/>
        <color rgb="FFFF0000"/>
        <rFont val="Arial"/>
        <family val="2"/>
      </rPr>
      <t>T</t>
    </r>
    <r>
      <rPr>
        <sz val="10"/>
        <color rgb="FF000000"/>
        <rFont val="Arial"/>
        <family val="2"/>
      </rPr>
      <t>C→T</t>
    </r>
    <r>
      <rPr>
        <u/>
        <sz val="10"/>
        <color rgb="FFFF0000"/>
        <rFont val="Arial"/>
        <family val="2"/>
      </rPr>
      <t>C</t>
    </r>
    <r>
      <rPr>
        <sz val="10"/>
        <color rgb="FF000000"/>
        <rFont val="Arial"/>
        <family val="2"/>
      </rPr>
      <t>C) </t>
    </r>
  </si>
  <si>
    <r>
      <t>P495T</t>
    </r>
    <r>
      <rPr>
        <sz val="10"/>
        <color rgb="FF000000"/>
        <rFont val="Arial"/>
        <family val="2"/>
      </rPr>
      <t> (</t>
    </r>
    <r>
      <rPr>
        <u/>
        <sz val="10"/>
        <color rgb="FFFF0000"/>
        <rFont val="Arial"/>
        <family val="2"/>
      </rPr>
      <t>C</t>
    </r>
    <r>
      <rPr>
        <sz val="10"/>
        <color rgb="FF000000"/>
        <rFont val="Arial"/>
        <family val="2"/>
      </rPr>
      <t>CT→</t>
    </r>
    <r>
      <rPr>
        <u/>
        <sz val="10"/>
        <color rgb="FFFF0000"/>
        <rFont val="Arial"/>
        <family val="2"/>
      </rPr>
      <t>A</t>
    </r>
    <r>
      <rPr>
        <sz val="10"/>
        <color rgb="FF000000"/>
        <rFont val="Arial"/>
        <family val="2"/>
      </rPr>
      <t>CT) </t>
    </r>
  </si>
  <si>
    <r>
      <t>Y34N</t>
    </r>
    <r>
      <rPr>
        <sz val="10"/>
        <color rgb="FF000000"/>
        <rFont val="Arial"/>
        <family val="2"/>
      </rPr>
      <t> (</t>
    </r>
    <r>
      <rPr>
        <u/>
        <sz val="10"/>
        <color rgb="FFFF0000"/>
        <rFont val="Arial"/>
        <family val="2"/>
      </rPr>
      <t>T</t>
    </r>
    <r>
      <rPr>
        <sz val="10"/>
        <color rgb="FF000000"/>
        <rFont val="Arial"/>
        <family val="2"/>
      </rPr>
      <t>AT→</t>
    </r>
    <r>
      <rPr>
        <u/>
        <sz val="10"/>
        <color rgb="FFFF0000"/>
        <rFont val="Arial"/>
        <family val="2"/>
      </rPr>
      <t>A</t>
    </r>
    <r>
      <rPr>
        <sz val="10"/>
        <color rgb="FF000000"/>
        <rFont val="Arial"/>
        <family val="2"/>
      </rPr>
      <t>AT) ‡</t>
    </r>
  </si>
  <si>
    <r>
      <t>7</t>
    </r>
    <r>
      <rPr>
        <sz val="10"/>
        <color rgb="FF000000"/>
        <rFont val="Arial"/>
        <family val="2"/>
      </rPr>
      <t> →</t>
    </r>
  </si>
  <si>
    <r>
      <t>Y34*</t>
    </r>
    <r>
      <rPr>
        <sz val="10"/>
        <color rgb="FF000000"/>
        <rFont val="Arial"/>
        <family val="2"/>
      </rPr>
      <t> (TA</t>
    </r>
    <r>
      <rPr>
        <u/>
        <sz val="10"/>
        <color rgb="FFFF0000"/>
        <rFont val="Arial"/>
        <family val="2"/>
      </rPr>
      <t>T</t>
    </r>
    <r>
      <rPr>
        <sz val="10"/>
        <color rgb="FF000000"/>
        <rFont val="Arial"/>
        <family val="2"/>
      </rPr>
      <t>→TA</t>
    </r>
    <r>
      <rPr>
        <u/>
        <sz val="10"/>
        <color rgb="FFFF0000"/>
        <rFont val="Arial"/>
        <family val="2"/>
      </rPr>
      <t>A</t>
    </r>
    <r>
      <rPr>
        <sz val="10"/>
        <color rgb="FF000000"/>
        <rFont val="Arial"/>
        <family val="2"/>
      </rPr>
      <t>) ‡</t>
    </r>
  </si>
  <si>
    <r>
      <t>F35I</t>
    </r>
    <r>
      <rPr>
        <sz val="10"/>
        <color rgb="FF000000"/>
        <rFont val="Arial"/>
        <family val="2"/>
      </rPr>
      <t> (</t>
    </r>
    <r>
      <rPr>
        <u/>
        <sz val="10"/>
        <color rgb="FFFF0000"/>
        <rFont val="Arial"/>
        <family val="2"/>
      </rPr>
      <t>T</t>
    </r>
    <r>
      <rPr>
        <sz val="10"/>
        <color rgb="FF000000"/>
        <rFont val="Arial"/>
        <family val="2"/>
      </rPr>
      <t>TT→</t>
    </r>
    <r>
      <rPr>
        <u/>
        <sz val="10"/>
        <color rgb="FFFF0000"/>
        <rFont val="Arial"/>
        <family val="2"/>
      </rPr>
      <t>A</t>
    </r>
    <r>
      <rPr>
        <sz val="10"/>
        <color rgb="FF000000"/>
        <rFont val="Arial"/>
        <family val="2"/>
      </rPr>
      <t>TT) ‡</t>
    </r>
  </si>
  <si>
    <r>
      <t>F35L</t>
    </r>
    <r>
      <rPr>
        <sz val="10"/>
        <color rgb="FF000000"/>
        <rFont val="Arial"/>
        <family val="2"/>
      </rPr>
      <t> (TT</t>
    </r>
    <r>
      <rPr>
        <u/>
        <sz val="10"/>
        <color rgb="FFFF0000"/>
        <rFont val="Arial"/>
        <family val="2"/>
      </rPr>
      <t>T</t>
    </r>
    <r>
      <rPr>
        <sz val="10"/>
        <color rgb="FF000000"/>
        <rFont val="Arial"/>
        <family val="2"/>
      </rPr>
      <t>→TT</t>
    </r>
    <r>
      <rPr>
        <u/>
        <sz val="10"/>
        <color rgb="FFFF0000"/>
        <rFont val="Arial"/>
        <family val="2"/>
      </rPr>
      <t>A</t>
    </r>
    <r>
      <rPr>
        <sz val="10"/>
        <color rgb="FF000000"/>
        <rFont val="Arial"/>
        <family val="2"/>
      </rPr>
      <t>) ‡</t>
    </r>
  </si>
  <si>
    <r>
      <t>P74Q</t>
    </r>
    <r>
      <rPr>
        <sz val="10"/>
        <color rgb="FF000000"/>
        <rFont val="Arial"/>
        <family val="2"/>
      </rPr>
      <t> (C</t>
    </r>
    <r>
      <rPr>
        <u/>
        <sz val="10"/>
        <color rgb="FFFF0000"/>
        <rFont val="Arial"/>
        <family val="2"/>
      </rPr>
      <t>C</t>
    </r>
    <r>
      <rPr>
        <sz val="10"/>
        <color rgb="FF000000"/>
        <rFont val="Arial"/>
        <family val="2"/>
      </rPr>
      <t>A→C</t>
    </r>
    <r>
      <rPr>
        <u/>
        <sz val="10"/>
        <color rgb="FFFF0000"/>
        <rFont val="Arial"/>
        <family val="2"/>
      </rPr>
      <t>A</t>
    </r>
    <r>
      <rPr>
        <sz val="10"/>
        <color rgb="FF000000"/>
        <rFont val="Arial"/>
        <family val="2"/>
      </rPr>
      <t>A) </t>
    </r>
  </si>
  <si>
    <r>
      <t>M116I</t>
    </r>
    <r>
      <rPr>
        <sz val="10"/>
        <color rgb="FF000000"/>
        <rFont val="Arial"/>
        <family val="2"/>
      </rPr>
      <t> (AT</t>
    </r>
    <r>
      <rPr>
        <u/>
        <sz val="10"/>
        <color rgb="FFFF0000"/>
        <rFont val="Arial"/>
        <family val="2"/>
      </rPr>
      <t>G</t>
    </r>
    <r>
      <rPr>
        <sz val="10"/>
        <color rgb="FF000000"/>
        <rFont val="Arial"/>
        <family val="2"/>
      </rPr>
      <t>→AT</t>
    </r>
    <r>
      <rPr>
        <u/>
        <sz val="10"/>
        <color rgb="FFFF0000"/>
        <rFont val="Arial"/>
        <family val="2"/>
      </rPr>
      <t>A</t>
    </r>
    <r>
      <rPr>
        <sz val="10"/>
        <color rgb="FF000000"/>
        <rFont val="Arial"/>
        <family val="2"/>
      </rPr>
      <t>) </t>
    </r>
  </si>
  <si>
    <r>
      <t>N148I</t>
    </r>
    <r>
      <rPr>
        <sz val="10"/>
        <color rgb="FF000000"/>
        <rFont val="Arial"/>
        <family val="2"/>
      </rPr>
      <t> (A</t>
    </r>
    <r>
      <rPr>
        <u/>
        <sz val="10"/>
        <color rgb="FFFF0000"/>
        <rFont val="Arial"/>
        <family val="2"/>
      </rPr>
      <t>A</t>
    </r>
    <r>
      <rPr>
        <sz val="10"/>
        <color rgb="FF000000"/>
        <rFont val="Arial"/>
        <family val="2"/>
      </rPr>
      <t>T→A</t>
    </r>
    <r>
      <rPr>
        <u/>
        <sz val="10"/>
        <color rgb="FFFF0000"/>
        <rFont val="Arial"/>
        <family val="2"/>
      </rPr>
      <t>T</t>
    </r>
    <r>
      <rPr>
        <sz val="10"/>
        <color rgb="FF000000"/>
        <rFont val="Arial"/>
        <family val="2"/>
      </rPr>
      <t>T) </t>
    </r>
  </si>
  <si>
    <r>
      <t>A279V</t>
    </r>
    <r>
      <rPr>
        <sz val="10"/>
        <color rgb="FF000000"/>
        <rFont val="Arial"/>
        <family val="2"/>
      </rPr>
      <t> (G</t>
    </r>
    <r>
      <rPr>
        <u/>
        <sz val="10"/>
        <color rgb="FFFF0000"/>
        <rFont val="Arial"/>
        <family val="2"/>
      </rPr>
      <t>C</t>
    </r>
    <r>
      <rPr>
        <sz val="10"/>
        <color rgb="FF000000"/>
        <rFont val="Arial"/>
        <family val="2"/>
      </rPr>
      <t>T→G</t>
    </r>
    <r>
      <rPr>
        <u/>
        <sz val="10"/>
        <color rgb="FFFF0000"/>
        <rFont val="Arial"/>
        <family val="2"/>
      </rPr>
      <t>T</t>
    </r>
    <r>
      <rPr>
        <sz val="10"/>
        <color rgb="FF000000"/>
        <rFont val="Arial"/>
        <family val="2"/>
      </rPr>
      <t>T) </t>
    </r>
  </si>
  <si>
    <r>
      <t>G282V</t>
    </r>
    <r>
      <rPr>
        <sz val="10"/>
        <color rgb="FF000000"/>
        <rFont val="Arial"/>
        <family val="2"/>
      </rPr>
      <t> (G</t>
    </r>
    <r>
      <rPr>
        <u/>
        <sz val="10"/>
        <color rgb="FFFF0000"/>
        <rFont val="Arial"/>
        <family val="2"/>
      </rPr>
      <t>G</t>
    </r>
    <r>
      <rPr>
        <sz val="10"/>
        <color rgb="FF000000"/>
        <rFont val="Arial"/>
        <family val="2"/>
      </rPr>
      <t>C→G</t>
    </r>
    <r>
      <rPr>
        <u/>
        <sz val="10"/>
        <color rgb="FFFF0000"/>
        <rFont val="Arial"/>
        <family val="2"/>
      </rPr>
      <t>T</t>
    </r>
    <r>
      <rPr>
        <sz val="10"/>
        <color rgb="FF000000"/>
        <rFont val="Arial"/>
        <family val="2"/>
      </rPr>
      <t>C) </t>
    </r>
  </si>
  <si>
    <r>
      <t>D283Y</t>
    </r>
    <r>
      <rPr>
        <sz val="10"/>
        <color rgb="FF000000"/>
        <rFont val="Arial"/>
        <family val="2"/>
      </rPr>
      <t> (</t>
    </r>
    <r>
      <rPr>
        <u/>
        <sz val="10"/>
        <color rgb="FFFF0000"/>
        <rFont val="Arial"/>
        <family val="2"/>
      </rPr>
      <t>G</t>
    </r>
    <r>
      <rPr>
        <sz val="10"/>
        <color rgb="FF000000"/>
        <rFont val="Arial"/>
        <family val="2"/>
      </rPr>
      <t>AC→</t>
    </r>
    <r>
      <rPr>
        <u/>
        <sz val="10"/>
        <color rgb="FFFF0000"/>
        <rFont val="Arial"/>
        <family val="2"/>
      </rPr>
      <t>T</t>
    </r>
    <r>
      <rPr>
        <sz val="10"/>
        <color rgb="FF000000"/>
        <rFont val="Arial"/>
        <family val="2"/>
      </rPr>
      <t>AC) </t>
    </r>
  </si>
  <si>
    <r>
      <t>L335P</t>
    </r>
    <r>
      <rPr>
        <sz val="10"/>
        <color rgb="FF000000"/>
        <rFont val="Arial"/>
        <family val="2"/>
      </rPr>
      <t> (C</t>
    </r>
    <r>
      <rPr>
        <u/>
        <sz val="10"/>
        <color rgb="FFFF0000"/>
        <rFont val="Arial"/>
        <family val="2"/>
      </rPr>
      <t>T</t>
    </r>
    <r>
      <rPr>
        <sz val="10"/>
        <color rgb="FF000000"/>
        <rFont val="Arial"/>
        <family val="2"/>
      </rPr>
      <t>T→C</t>
    </r>
    <r>
      <rPr>
        <u/>
        <sz val="10"/>
        <color rgb="FFFF0000"/>
        <rFont val="Arial"/>
        <family val="2"/>
      </rPr>
      <t>C</t>
    </r>
    <r>
      <rPr>
        <sz val="10"/>
        <color rgb="FF000000"/>
        <rFont val="Arial"/>
        <family val="2"/>
      </rPr>
      <t>T) </t>
    </r>
  </si>
  <si>
    <r>
      <t>F338S</t>
    </r>
    <r>
      <rPr>
        <sz val="10"/>
        <color rgb="FF000000"/>
        <rFont val="Arial"/>
        <family val="2"/>
      </rPr>
      <t> (T</t>
    </r>
    <r>
      <rPr>
        <u/>
        <sz val="10"/>
        <color rgb="FFFF0000"/>
        <rFont val="Arial"/>
        <family val="2"/>
      </rPr>
      <t>T</t>
    </r>
    <r>
      <rPr>
        <sz val="10"/>
        <color rgb="FF000000"/>
        <rFont val="Arial"/>
        <family val="2"/>
      </rPr>
      <t>T→T</t>
    </r>
    <r>
      <rPr>
        <u/>
        <sz val="10"/>
        <color rgb="FFFF0000"/>
        <rFont val="Arial"/>
        <family val="2"/>
      </rPr>
      <t>C</t>
    </r>
    <r>
      <rPr>
        <sz val="10"/>
        <color rgb="FF000000"/>
        <rFont val="Arial"/>
        <family val="2"/>
      </rPr>
      <t>T) </t>
    </r>
  </si>
  <si>
    <r>
      <t>Y581C</t>
    </r>
    <r>
      <rPr>
        <sz val="10"/>
        <color rgb="FF000000"/>
        <rFont val="Arial"/>
        <family val="2"/>
      </rPr>
      <t> (T</t>
    </r>
    <r>
      <rPr>
        <u/>
        <sz val="10"/>
        <color rgb="FFFF0000"/>
        <rFont val="Arial"/>
        <family val="2"/>
      </rPr>
      <t>A</t>
    </r>
    <r>
      <rPr>
        <sz val="10"/>
        <color rgb="FF000000"/>
        <rFont val="Arial"/>
        <family val="2"/>
      </rPr>
      <t>C→T</t>
    </r>
    <r>
      <rPr>
        <u/>
        <sz val="10"/>
        <color rgb="FFFF0000"/>
        <rFont val="Arial"/>
        <family val="2"/>
      </rPr>
      <t>G</t>
    </r>
    <r>
      <rPr>
        <sz val="10"/>
        <color rgb="FF000000"/>
        <rFont val="Arial"/>
        <family val="2"/>
      </rPr>
      <t>C) </t>
    </r>
  </si>
  <si>
    <r>
      <t>S596C</t>
    </r>
    <r>
      <rPr>
        <sz val="10"/>
        <color rgb="FF000000"/>
        <rFont val="Arial"/>
        <family val="2"/>
      </rPr>
      <t> (T</t>
    </r>
    <r>
      <rPr>
        <u/>
        <sz val="10"/>
        <color rgb="FFFF0000"/>
        <rFont val="Arial"/>
        <family val="2"/>
      </rPr>
      <t>C</t>
    </r>
    <r>
      <rPr>
        <sz val="10"/>
        <color rgb="FF000000"/>
        <rFont val="Arial"/>
        <family val="2"/>
      </rPr>
      <t>T→T</t>
    </r>
    <r>
      <rPr>
        <u/>
        <sz val="10"/>
        <color rgb="FFFF0000"/>
        <rFont val="Arial"/>
        <family val="2"/>
      </rPr>
      <t>G</t>
    </r>
    <r>
      <rPr>
        <sz val="10"/>
        <color rgb="FF000000"/>
        <rFont val="Arial"/>
        <family val="2"/>
      </rPr>
      <t>T) </t>
    </r>
  </si>
  <si>
    <r>
      <t>P614R</t>
    </r>
    <r>
      <rPr>
        <sz val="10"/>
        <color rgb="FF000000"/>
        <rFont val="Arial"/>
        <family val="2"/>
      </rPr>
      <t> (C</t>
    </r>
    <r>
      <rPr>
        <u/>
        <sz val="10"/>
        <color rgb="FFFF0000"/>
        <rFont val="Arial"/>
        <family val="2"/>
      </rPr>
      <t>C</t>
    </r>
    <r>
      <rPr>
        <sz val="10"/>
        <color rgb="FF000000"/>
        <rFont val="Arial"/>
        <family val="2"/>
      </rPr>
      <t>A→C</t>
    </r>
    <r>
      <rPr>
        <u/>
        <sz val="10"/>
        <color rgb="FFFF0000"/>
        <rFont val="Arial"/>
        <family val="2"/>
      </rPr>
      <t>G</t>
    </r>
    <r>
      <rPr>
        <sz val="10"/>
        <color rgb="FF000000"/>
        <rFont val="Arial"/>
        <family val="2"/>
      </rPr>
      <t>A) </t>
    </r>
  </si>
  <si>
    <r>
      <t>W701R</t>
    </r>
    <r>
      <rPr>
        <sz val="10"/>
        <color rgb="FF000000"/>
        <rFont val="Arial"/>
        <family val="2"/>
      </rPr>
      <t> (</t>
    </r>
    <r>
      <rPr>
        <u/>
        <sz val="10"/>
        <color rgb="FFFF0000"/>
        <rFont val="Arial"/>
        <family val="2"/>
      </rPr>
      <t>T</t>
    </r>
    <r>
      <rPr>
        <sz val="10"/>
        <color rgb="FF000000"/>
        <rFont val="Arial"/>
        <family val="2"/>
      </rPr>
      <t>GG→</t>
    </r>
    <r>
      <rPr>
        <u/>
        <sz val="10"/>
        <color rgb="FFFF0000"/>
        <rFont val="Arial"/>
        <family val="2"/>
      </rPr>
      <t>C</t>
    </r>
    <r>
      <rPr>
        <sz val="10"/>
        <color rgb="FF000000"/>
        <rFont val="Arial"/>
        <family val="2"/>
      </rPr>
      <t>GG) </t>
    </r>
  </si>
  <si>
    <r>
      <t>I713T</t>
    </r>
    <r>
      <rPr>
        <sz val="10"/>
        <color rgb="FF000000"/>
        <rFont val="Arial"/>
        <family val="2"/>
      </rPr>
      <t> (A</t>
    </r>
    <r>
      <rPr>
        <u/>
        <sz val="10"/>
        <color rgb="FFFF0000"/>
        <rFont val="Arial"/>
        <family val="2"/>
      </rPr>
      <t>T</t>
    </r>
    <r>
      <rPr>
        <sz val="10"/>
        <color rgb="FF000000"/>
        <rFont val="Arial"/>
        <family val="2"/>
      </rPr>
      <t>T→A</t>
    </r>
    <r>
      <rPr>
        <u/>
        <sz val="10"/>
        <color rgb="FFFF0000"/>
        <rFont val="Arial"/>
        <family val="2"/>
      </rPr>
      <t>C</t>
    </r>
    <r>
      <rPr>
        <sz val="10"/>
        <color rgb="FF000000"/>
        <rFont val="Arial"/>
        <family val="2"/>
      </rPr>
      <t>T) </t>
    </r>
  </si>
  <si>
    <r>
      <t>M898L</t>
    </r>
    <r>
      <rPr>
        <sz val="10"/>
        <color rgb="FF000000"/>
        <rFont val="Arial"/>
        <family val="2"/>
      </rPr>
      <t> (</t>
    </r>
    <r>
      <rPr>
        <u/>
        <sz val="10"/>
        <color rgb="FFFF0000"/>
        <rFont val="Arial"/>
        <family val="2"/>
      </rPr>
      <t>A</t>
    </r>
    <r>
      <rPr>
        <sz val="10"/>
        <color rgb="FF000000"/>
        <rFont val="Arial"/>
        <family val="2"/>
      </rPr>
      <t>TG→</t>
    </r>
    <r>
      <rPr>
        <u/>
        <sz val="10"/>
        <color rgb="FFFF0000"/>
        <rFont val="Arial"/>
        <family val="2"/>
      </rPr>
      <t>T</t>
    </r>
    <r>
      <rPr>
        <sz val="10"/>
        <color rgb="FF000000"/>
        <rFont val="Arial"/>
        <family val="2"/>
      </rPr>
      <t>TG) </t>
    </r>
  </si>
  <si>
    <r>
      <t>A126G</t>
    </r>
    <r>
      <rPr>
        <sz val="10"/>
        <color rgb="FF000000"/>
        <rFont val="Arial"/>
        <family val="2"/>
      </rPr>
      <t> (G</t>
    </r>
    <r>
      <rPr>
        <u/>
        <sz val="10"/>
        <color rgb="FFFF0000"/>
        <rFont val="Arial"/>
        <family val="2"/>
      </rPr>
      <t>C</t>
    </r>
    <r>
      <rPr>
        <sz val="10"/>
        <color rgb="FF000000"/>
        <rFont val="Arial"/>
        <family val="2"/>
      </rPr>
      <t>T→G</t>
    </r>
    <r>
      <rPr>
        <u/>
        <sz val="10"/>
        <color rgb="FFFF0000"/>
        <rFont val="Arial"/>
        <family val="2"/>
      </rPr>
      <t>G</t>
    </r>
    <r>
      <rPr>
        <sz val="10"/>
        <color rgb="FF000000"/>
        <rFont val="Arial"/>
        <family val="2"/>
      </rPr>
      <t>T) </t>
    </r>
  </si>
  <si>
    <r>
      <t>8</t>
    </r>
    <r>
      <rPr>
        <sz val="10"/>
        <color rgb="FF000000"/>
        <rFont val="Arial"/>
        <family val="2"/>
      </rPr>
      <t> →</t>
    </r>
  </si>
  <si>
    <r>
      <t>P259T</t>
    </r>
    <r>
      <rPr>
        <sz val="10"/>
        <color rgb="FF000000"/>
        <rFont val="Arial"/>
        <family val="2"/>
      </rPr>
      <t> (</t>
    </r>
    <r>
      <rPr>
        <u/>
        <sz val="10"/>
        <color rgb="FFFF0000"/>
        <rFont val="Arial"/>
        <family val="2"/>
      </rPr>
      <t>C</t>
    </r>
    <r>
      <rPr>
        <sz val="10"/>
        <color rgb="FF000000"/>
        <rFont val="Arial"/>
        <family val="2"/>
      </rPr>
      <t>CT→</t>
    </r>
    <r>
      <rPr>
        <u/>
        <sz val="10"/>
        <color rgb="FFFF0000"/>
        <rFont val="Arial"/>
        <family val="2"/>
      </rPr>
      <t>A</t>
    </r>
    <r>
      <rPr>
        <sz val="10"/>
        <color rgb="FF000000"/>
        <rFont val="Arial"/>
        <family val="2"/>
      </rPr>
      <t>CT) </t>
    </r>
  </si>
  <si>
    <r>
      <t>L263L</t>
    </r>
    <r>
      <rPr>
        <sz val="10"/>
        <color rgb="FF000000"/>
        <rFont val="Arial"/>
        <family val="2"/>
      </rPr>
      <t> (TT</t>
    </r>
    <r>
      <rPr>
        <u/>
        <sz val="10"/>
        <color rgb="FFFF0000"/>
        <rFont val="Arial"/>
        <family val="2"/>
      </rPr>
      <t>A</t>
    </r>
    <r>
      <rPr>
        <sz val="10"/>
        <color rgb="FF000000"/>
        <rFont val="Arial"/>
        <family val="2"/>
      </rPr>
      <t>→TT</t>
    </r>
    <r>
      <rPr>
        <u/>
        <sz val="10"/>
        <color rgb="FFFF0000"/>
        <rFont val="Arial"/>
        <family val="2"/>
      </rPr>
      <t>G</t>
    </r>
    <r>
      <rPr>
        <sz val="10"/>
        <color rgb="FF000000"/>
        <rFont val="Arial"/>
        <family val="2"/>
      </rPr>
      <t>) </t>
    </r>
  </si>
  <si>
    <r>
      <t>A321E</t>
    </r>
    <r>
      <rPr>
        <sz val="10"/>
        <color rgb="FF000000"/>
        <rFont val="Arial"/>
        <family val="2"/>
      </rPr>
      <t> (G</t>
    </r>
    <r>
      <rPr>
        <u/>
        <sz val="10"/>
        <color rgb="FFFF0000"/>
        <rFont val="Arial"/>
        <family val="2"/>
      </rPr>
      <t>C</t>
    </r>
    <r>
      <rPr>
        <sz val="10"/>
        <color rgb="FF000000"/>
        <rFont val="Arial"/>
        <family val="2"/>
      </rPr>
      <t>A→G</t>
    </r>
    <r>
      <rPr>
        <u/>
        <sz val="10"/>
        <color rgb="FFFF0000"/>
        <rFont val="Arial"/>
        <family val="2"/>
      </rPr>
      <t>A</t>
    </r>
    <r>
      <rPr>
        <sz val="10"/>
        <color rgb="FF000000"/>
        <rFont val="Arial"/>
        <family val="2"/>
      </rPr>
      <t>A) </t>
    </r>
  </si>
  <si>
    <r>
      <t>G16S</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A</t>
    </r>
    <r>
      <rPr>
        <sz val="10"/>
        <color rgb="FF000000"/>
        <rFont val="Arial"/>
        <family val="2"/>
      </rPr>
      <t>GT) </t>
    </r>
  </si>
  <si>
    <r>
      <t>9</t>
    </r>
    <r>
      <rPr>
        <sz val="10"/>
        <color rgb="FF000000"/>
        <rFont val="Arial"/>
        <family val="2"/>
      </rPr>
      <t> →</t>
    </r>
  </si>
  <si>
    <r>
      <t>G211R</t>
    </r>
    <r>
      <rPr>
        <sz val="10"/>
        <color rgb="FF000000"/>
        <rFont val="Arial"/>
        <family val="2"/>
      </rPr>
      <t> (</t>
    </r>
    <r>
      <rPr>
        <u/>
        <sz val="10"/>
        <color rgb="FFFF0000"/>
        <rFont val="Arial"/>
        <family val="2"/>
      </rPr>
      <t>G</t>
    </r>
    <r>
      <rPr>
        <sz val="10"/>
        <color rgb="FF000000"/>
        <rFont val="Arial"/>
        <family val="2"/>
      </rPr>
      <t>GA→</t>
    </r>
    <r>
      <rPr>
        <u/>
        <sz val="10"/>
        <color rgb="FFFF0000"/>
        <rFont val="Arial"/>
        <family val="2"/>
      </rPr>
      <t>A</t>
    </r>
    <r>
      <rPr>
        <sz val="10"/>
        <color rgb="FF000000"/>
        <rFont val="Arial"/>
        <family val="2"/>
      </rPr>
      <t>GA) </t>
    </r>
  </si>
  <si>
    <r>
      <t>R129Q</t>
    </r>
    <r>
      <rPr>
        <sz val="10"/>
        <color rgb="FF000000"/>
        <rFont val="Arial"/>
        <family val="2"/>
      </rPr>
      <t> (C</t>
    </r>
    <r>
      <rPr>
        <u/>
        <sz val="10"/>
        <color rgb="FFFF0000"/>
        <rFont val="Arial"/>
        <family val="2"/>
      </rPr>
      <t>G</t>
    </r>
    <r>
      <rPr>
        <sz val="10"/>
        <color rgb="FF000000"/>
        <rFont val="Arial"/>
        <family val="2"/>
      </rPr>
      <t>A→C</t>
    </r>
    <r>
      <rPr>
        <u/>
        <sz val="10"/>
        <color rgb="FFFF0000"/>
        <rFont val="Arial"/>
        <family val="2"/>
      </rPr>
      <t>A</t>
    </r>
    <r>
      <rPr>
        <sz val="10"/>
        <color rgb="FF000000"/>
        <rFont val="Arial"/>
        <family val="2"/>
      </rPr>
      <t>A) </t>
    </r>
  </si>
  <si>
    <r>
      <t>10</t>
    </r>
    <r>
      <rPr>
        <sz val="10"/>
        <color rgb="FF000000"/>
        <rFont val="Arial"/>
        <family val="2"/>
      </rPr>
      <t> →</t>
    </r>
  </si>
  <si>
    <r>
      <t>S373R</t>
    </r>
    <r>
      <rPr>
        <sz val="10"/>
        <color rgb="FF000000"/>
        <rFont val="Arial"/>
        <family val="2"/>
      </rPr>
      <t> (AG</t>
    </r>
    <r>
      <rPr>
        <u/>
        <sz val="10"/>
        <color rgb="FFFF0000"/>
        <rFont val="Arial"/>
        <family val="2"/>
      </rPr>
      <t>C</t>
    </r>
    <r>
      <rPr>
        <sz val="10"/>
        <color rgb="FF000000"/>
        <rFont val="Arial"/>
        <family val="2"/>
      </rPr>
      <t>→AG</t>
    </r>
    <r>
      <rPr>
        <u/>
        <sz val="10"/>
        <color rgb="FFFF0000"/>
        <rFont val="Arial"/>
        <family val="2"/>
      </rPr>
      <t>A</t>
    </r>
    <r>
      <rPr>
        <sz val="10"/>
        <color rgb="FF000000"/>
        <rFont val="Arial"/>
        <family val="2"/>
      </rPr>
      <t>) </t>
    </r>
  </si>
  <si>
    <r>
      <t>A442E</t>
    </r>
    <r>
      <rPr>
        <sz val="10"/>
        <color rgb="FF000000"/>
        <rFont val="Arial"/>
        <family val="2"/>
      </rPr>
      <t> (G</t>
    </r>
    <r>
      <rPr>
        <u/>
        <sz val="10"/>
        <color rgb="FFFF0000"/>
        <rFont val="Arial"/>
        <family val="2"/>
      </rPr>
      <t>C</t>
    </r>
    <r>
      <rPr>
        <sz val="10"/>
        <color rgb="FF000000"/>
        <rFont val="Arial"/>
        <family val="2"/>
      </rPr>
      <t>A→G</t>
    </r>
    <r>
      <rPr>
        <u/>
        <sz val="10"/>
        <color rgb="FFFF0000"/>
        <rFont val="Arial"/>
        <family val="2"/>
      </rPr>
      <t>A</t>
    </r>
    <r>
      <rPr>
        <sz val="10"/>
        <color rgb="FF000000"/>
        <rFont val="Arial"/>
        <family val="2"/>
      </rPr>
      <t>A) </t>
    </r>
  </si>
  <si>
    <r>
      <t>T23T</t>
    </r>
    <r>
      <rPr>
        <sz val="10"/>
        <color rgb="FF000000"/>
        <rFont val="Arial"/>
        <family val="2"/>
      </rPr>
      <t> (AC</t>
    </r>
    <r>
      <rPr>
        <u/>
        <sz val="10"/>
        <color rgb="FFFF0000"/>
        <rFont val="Arial"/>
        <family val="2"/>
      </rPr>
      <t>G</t>
    </r>
    <r>
      <rPr>
        <sz val="10"/>
        <color rgb="FF000000"/>
        <rFont val="Arial"/>
        <family val="2"/>
      </rPr>
      <t>→AC</t>
    </r>
    <r>
      <rPr>
        <u/>
        <sz val="10"/>
        <color rgb="FFFF0000"/>
        <rFont val="Arial"/>
        <family val="2"/>
      </rPr>
      <t>T</t>
    </r>
    <r>
      <rPr>
        <sz val="10"/>
        <color rgb="FF000000"/>
        <rFont val="Arial"/>
        <family val="2"/>
      </rPr>
      <t>) </t>
    </r>
  </si>
  <si>
    <r>
      <t>12</t>
    </r>
    <r>
      <rPr>
        <sz val="10"/>
        <color rgb="FF000000"/>
        <rFont val="Arial"/>
        <family val="2"/>
      </rPr>
      <t> →</t>
    </r>
  </si>
  <si>
    <r>
      <t>H33Q</t>
    </r>
    <r>
      <rPr>
        <sz val="10"/>
        <color rgb="FF000000"/>
        <rFont val="Arial"/>
        <family val="2"/>
      </rPr>
      <t> (CA</t>
    </r>
    <r>
      <rPr>
        <u/>
        <sz val="10"/>
        <color rgb="FFFF0000"/>
        <rFont val="Arial"/>
        <family val="2"/>
      </rPr>
      <t>C</t>
    </r>
    <r>
      <rPr>
        <sz val="10"/>
        <color rgb="FF000000"/>
        <rFont val="Arial"/>
        <family val="2"/>
      </rPr>
      <t>→CA</t>
    </r>
    <r>
      <rPr>
        <u/>
        <sz val="10"/>
        <color rgb="FFFF0000"/>
        <rFont val="Arial"/>
        <family val="2"/>
      </rPr>
      <t>G</t>
    </r>
    <r>
      <rPr>
        <sz val="10"/>
        <color rgb="FF000000"/>
        <rFont val="Arial"/>
        <family val="2"/>
      </rPr>
      <t>) </t>
    </r>
  </si>
  <si>
    <r>
      <t>I60L</t>
    </r>
    <r>
      <rPr>
        <sz val="10"/>
        <color rgb="FF000000"/>
        <rFont val="Arial"/>
        <family val="2"/>
      </rPr>
      <t> (</t>
    </r>
    <r>
      <rPr>
        <u/>
        <sz val="10"/>
        <color rgb="FFFF0000"/>
        <rFont val="Arial"/>
        <family val="2"/>
      </rPr>
      <t>A</t>
    </r>
    <r>
      <rPr>
        <sz val="10"/>
        <color rgb="FF000000"/>
        <rFont val="Arial"/>
        <family val="2"/>
      </rPr>
      <t>TT→</t>
    </r>
    <r>
      <rPr>
        <u/>
        <sz val="10"/>
        <color rgb="FFFF0000"/>
        <rFont val="Arial"/>
        <family val="2"/>
      </rPr>
      <t>C</t>
    </r>
    <r>
      <rPr>
        <sz val="10"/>
        <color rgb="FF000000"/>
        <rFont val="Arial"/>
        <family val="2"/>
      </rPr>
      <t>TT) </t>
    </r>
  </si>
  <si>
    <r>
      <t>P61A</t>
    </r>
    <r>
      <rPr>
        <sz val="10"/>
        <color rgb="FF000000"/>
        <rFont val="Arial"/>
        <family val="2"/>
      </rPr>
      <t> (</t>
    </r>
    <r>
      <rPr>
        <u/>
        <sz val="10"/>
        <color rgb="FFFF0000"/>
        <rFont val="Arial"/>
        <family val="2"/>
      </rPr>
      <t>C</t>
    </r>
    <r>
      <rPr>
        <sz val="10"/>
        <color rgb="FF000000"/>
        <rFont val="Arial"/>
        <family val="2"/>
      </rPr>
      <t>CC→</t>
    </r>
    <r>
      <rPr>
        <u/>
        <sz val="10"/>
        <color rgb="FFFF0000"/>
        <rFont val="Arial"/>
        <family val="2"/>
      </rPr>
      <t>G</t>
    </r>
    <r>
      <rPr>
        <sz val="10"/>
        <color rgb="FF000000"/>
        <rFont val="Arial"/>
        <family val="2"/>
      </rPr>
      <t>CC) </t>
    </r>
  </si>
  <si>
    <r>
      <t>S220A</t>
    </r>
    <r>
      <rPr>
        <sz val="10"/>
        <color rgb="FF000000"/>
        <rFont val="Arial"/>
        <family val="2"/>
      </rPr>
      <t> (</t>
    </r>
    <r>
      <rPr>
        <u/>
        <sz val="10"/>
        <color rgb="FFFF0000"/>
        <rFont val="Arial"/>
        <family val="2"/>
      </rPr>
      <t>T</t>
    </r>
    <r>
      <rPr>
        <sz val="10"/>
        <color rgb="FF000000"/>
        <rFont val="Arial"/>
        <family val="2"/>
      </rPr>
      <t>CT→</t>
    </r>
    <r>
      <rPr>
        <u/>
        <sz val="10"/>
        <color rgb="FFFF0000"/>
        <rFont val="Arial"/>
        <family val="2"/>
      </rPr>
      <t>G</t>
    </r>
    <r>
      <rPr>
        <sz val="10"/>
        <color rgb="FF000000"/>
        <rFont val="Arial"/>
        <family val="2"/>
      </rPr>
      <t>CT) </t>
    </r>
  </si>
  <si>
    <r>
      <t>A269A</t>
    </r>
    <r>
      <rPr>
        <sz val="10"/>
        <color rgb="FF000000"/>
        <rFont val="Arial"/>
        <family val="2"/>
      </rPr>
      <t> (GC</t>
    </r>
    <r>
      <rPr>
        <u/>
        <sz val="10"/>
        <color rgb="FFFF0000"/>
        <rFont val="Arial"/>
        <family val="2"/>
      </rPr>
      <t>C</t>
    </r>
    <r>
      <rPr>
        <sz val="10"/>
        <color rgb="FF000000"/>
        <rFont val="Arial"/>
        <family val="2"/>
      </rPr>
      <t>→GC</t>
    </r>
    <r>
      <rPr>
        <u/>
        <sz val="10"/>
        <color rgb="FFFF0000"/>
        <rFont val="Arial"/>
        <family val="2"/>
      </rPr>
      <t>T</t>
    </r>
    <r>
      <rPr>
        <sz val="10"/>
        <color rgb="FF000000"/>
        <rFont val="Arial"/>
        <family val="2"/>
      </rPr>
      <t>) </t>
    </r>
  </si>
  <si>
    <r>
      <t>Q289H</t>
    </r>
    <r>
      <rPr>
        <sz val="10"/>
        <color rgb="FF000000"/>
        <rFont val="Arial"/>
        <family val="2"/>
      </rPr>
      <t> (CA</t>
    </r>
    <r>
      <rPr>
        <u/>
        <sz val="10"/>
        <color rgb="FFFF0000"/>
        <rFont val="Arial"/>
        <family val="2"/>
      </rPr>
      <t>G</t>
    </r>
    <r>
      <rPr>
        <sz val="10"/>
        <color rgb="FF000000"/>
        <rFont val="Arial"/>
        <family val="2"/>
      </rPr>
      <t>→CA</t>
    </r>
    <r>
      <rPr>
        <u/>
        <sz val="10"/>
        <color rgb="FFFF0000"/>
        <rFont val="Arial"/>
        <family val="2"/>
      </rPr>
      <t>C</t>
    </r>
    <r>
      <rPr>
        <sz val="10"/>
        <color rgb="FF000000"/>
        <rFont val="Arial"/>
        <family val="2"/>
      </rPr>
      <t>) </t>
    </r>
  </si>
  <si>
    <r>
      <t>I439K</t>
    </r>
    <r>
      <rPr>
        <sz val="10"/>
        <color rgb="FF000000"/>
        <rFont val="Arial"/>
        <family val="2"/>
      </rPr>
      <t> (A</t>
    </r>
    <r>
      <rPr>
        <u/>
        <sz val="10"/>
        <color rgb="FFFF0000"/>
        <rFont val="Arial"/>
        <family val="2"/>
      </rPr>
      <t>T</t>
    </r>
    <r>
      <rPr>
        <sz val="10"/>
        <color rgb="FF000000"/>
        <rFont val="Arial"/>
        <family val="2"/>
      </rPr>
      <t>A→A</t>
    </r>
    <r>
      <rPr>
        <u/>
        <sz val="10"/>
        <color rgb="FFFF0000"/>
        <rFont val="Arial"/>
        <family val="2"/>
      </rPr>
      <t>A</t>
    </r>
    <r>
      <rPr>
        <sz val="10"/>
        <color rgb="FF000000"/>
        <rFont val="Arial"/>
        <family val="2"/>
      </rPr>
      <t>A) </t>
    </r>
  </si>
  <si>
    <r>
      <t>G449G</t>
    </r>
    <r>
      <rPr>
        <sz val="10"/>
        <color rgb="FF000000"/>
        <rFont val="Arial"/>
        <family val="2"/>
      </rPr>
      <t> (GG</t>
    </r>
    <r>
      <rPr>
        <u/>
        <sz val="10"/>
        <color rgb="FFFF0000"/>
        <rFont val="Arial"/>
        <family val="2"/>
      </rPr>
      <t>T</t>
    </r>
    <r>
      <rPr>
        <sz val="10"/>
        <color rgb="FF000000"/>
        <rFont val="Arial"/>
        <family val="2"/>
      </rPr>
      <t>→GG</t>
    </r>
    <r>
      <rPr>
        <u/>
        <sz val="10"/>
        <color rgb="FFFF0000"/>
        <rFont val="Arial"/>
        <family val="2"/>
      </rPr>
      <t>C</t>
    </r>
    <r>
      <rPr>
        <sz val="10"/>
        <color rgb="FF000000"/>
        <rFont val="Arial"/>
        <family val="2"/>
      </rPr>
      <t>) </t>
    </r>
  </si>
  <si>
    <r>
      <t>V207E</t>
    </r>
    <r>
      <rPr>
        <sz val="10"/>
        <color rgb="FF000000"/>
        <rFont val="Arial"/>
        <family val="2"/>
      </rPr>
      <t> (G</t>
    </r>
    <r>
      <rPr>
        <u/>
        <sz val="10"/>
        <color rgb="FFFF0000"/>
        <rFont val="Arial"/>
        <family val="2"/>
      </rPr>
      <t>T</t>
    </r>
    <r>
      <rPr>
        <sz val="10"/>
        <color rgb="FF000000"/>
        <rFont val="Arial"/>
        <family val="2"/>
      </rPr>
      <t>A→G</t>
    </r>
    <r>
      <rPr>
        <u/>
        <sz val="10"/>
        <color rgb="FFFF0000"/>
        <rFont val="Arial"/>
        <family val="2"/>
      </rPr>
      <t>A</t>
    </r>
    <r>
      <rPr>
        <sz val="10"/>
        <color rgb="FF000000"/>
        <rFont val="Arial"/>
        <family val="2"/>
      </rPr>
      <t>A) </t>
    </r>
  </si>
  <si>
    <r>
      <t>wac</t>
    </r>
    <r>
      <rPr>
        <sz val="10"/>
        <color rgb="FF000000"/>
        <rFont val="Arial"/>
        <family val="2"/>
      </rPr>
      <t> →</t>
    </r>
  </si>
  <si>
    <r>
      <t>A378D</t>
    </r>
    <r>
      <rPr>
        <sz val="10"/>
        <color rgb="FF000000"/>
        <rFont val="Arial"/>
        <family val="2"/>
      </rPr>
      <t> (G</t>
    </r>
    <r>
      <rPr>
        <u/>
        <sz val="10"/>
        <color rgb="FFFF0000"/>
        <rFont val="Arial"/>
        <family val="2"/>
      </rPr>
      <t>C</t>
    </r>
    <r>
      <rPr>
        <sz val="10"/>
        <color rgb="FF000000"/>
        <rFont val="Arial"/>
        <family val="2"/>
      </rPr>
      <t>T→G</t>
    </r>
    <r>
      <rPr>
        <u/>
        <sz val="10"/>
        <color rgb="FFFF0000"/>
        <rFont val="Arial"/>
        <family val="2"/>
      </rPr>
      <t>A</t>
    </r>
    <r>
      <rPr>
        <sz val="10"/>
        <color rgb="FF000000"/>
        <rFont val="Arial"/>
        <family val="2"/>
      </rPr>
      <t>T) </t>
    </r>
  </si>
  <si>
    <r>
      <t>V384A</t>
    </r>
    <r>
      <rPr>
        <sz val="10"/>
        <color rgb="FF000000"/>
        <rFont val="Arial"/>
        <family val="2"/>
      </rPr>
      <t> (G</t>
    </r>
    <r>
      <rPr>
        <u/>
        <sz val="10"/>
        <color rgb="FFFF0000"/>
        <rFont val="Arial"/>
        <family val="2"/>
      </rPr>
      <t>T</t>
    </r>
    <r>
      <rPr>
        <sz val="10"/>
        <color rgb="FF000000"/>
        <rFont val="Arial"/>
        <family val="2"/>
      </rPr>
      <t>A→G</t>
    </r>
    <r>
      <rPr>
        <u/>
        <sz val="10"/>
        <color rgb="FFFF0000"/>
        <rFont val="Arial"/>
        <family val="2"/>
      </rPr>
      <t>C</t>
    </r>
    <r>
      <rPr>
        <sz val="10"/>
        <color rgb="FF000000"/>
        <rFont val="Arial"/>
        <family val="2"/>
      </rPr>
      <t>A) </t>
    </r>
  </si>
  <si>
    <r>
      <t>G387D</t>
    </r>
    <r>
      <rPr>
        <sz val="10"/>
        <color rgb="FF000000"/>
        <rFont val="Arial"/>
        <family val="2"/>
      </rPr>
      <t> (G</t>
    </r>
    <r>
      <rPr>
        <u/>
        <sz val="10"/>
        <color rgb="FFFF0000"/>
        <rFont val="Arial"/>
        <family val="2"/>
      </rPr>
      <t>G</t>
    </r>
    <r>
      <rPr>
        <sz val="10"/>
        <color rgb="FF000000"/>
        <rFont val="Arial"/>
        <family val="2"/>
      </rPr>
      <t>T→G</t>
    </r>
    <r>
      <rPr>
        <u/>
        <sz val="10"/>
        <color rgb="FFFF0000"/>
        <rFont val="Arial"/>
        <family val="2"/>
      </rPr>
      <t>A</t>
    </r>
    <r>
      <rPr>
        <sz val="10"/>
        <color rgb="FF000000"/>
        <rFont val="Arial"/>
        <family val="2"/>
      </rPr>
      <t>T) </t>
    </r>
  </si>
  <si>
    <r>
      <t>A391T</t>
    </r>
    <r>
      <rPr>
        <sz val="10"/>
        <color rgb="FF000000"/>
        <rFont val="Arial"/>
        <family val="2"/>
      </rPr>
      <t> (</t>
    </r>
    <r>
      <rPr>
        <u/>
        <sz val="10"/>
        <color rgb="FFFF0000"/>
        <rFont val="Arial"/>
        <family val="2"/>
      </rPr>
      <t>G</t>
    </r>
    <r>
      <rPr>
        <sz val="10"/>
        <color rgb="FF000000"/>
        <rFont val="Arial"/>
        <family val="2"/>
      </rPr>
      <t>CA→</t>
    </r>
    <r>
      <rPr>
        <u/>
        <sz val="10"/>
        <color rgb="FFFF0000"/>
        <rFont val="Arial"/>
        <family val="2"/>
      </rPr>
      <t>A</t>
    </r>
    <r>
      <rPr>
        <sz val="10"/>
        <color rgb="FF000000"/>
        <rFont val="Arial"/>
        <family val="2"/>
      </rPr>
      <t>CA) </t>
    </r>
  </si>
  <si>
    <r>
      <t>G411C</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T</t>
    </r>
    <r>
      <rPr>
        <sz val="10"/>
        <color rgb="FF000000"/>
        <rFont val="Arial"/>
        <family val="2"/>
      </rPr>
      <t>GT) </t>
    </r>
  </si>
  <si>
    <r>
      <t>V414D</t>
    </r>
    <r>
      <rPr>
        <sz val="10"/>
        <color rgb="FF000000"/>
        <rFont val="Arial"/>
        <family val="2"/>
      </rPr>
      <t> (G</t>
    </r>
    <r>
      <rPr>
        <u/>
        <sz val="10"/>
        <color rgb="FFFF0000"/>
        <rFont val="Arial"/>
        <family val="2"/>
      </rPr>
      <t>T</t>
    </r>
    <r>
      <rPr>
        <sz val="10"/>
        <color rgb="FF000000"/>
        <rFont val="Arial"/>
        <family val="2"/>
      </rPr>
      <t>T→G</t>
    </r>
    <r>
      <rPr>
        <u/>
        <sz val="10"/>
        <color rgb="FFFF0000"/>
        <rFont val="Arial"/>
        <family val="2"/>
      </rPr>
      <t>A</t>
    </r>
    <r>
      <rPr>
        <sz val="10"/>
        <color rgb="FF000000"/>
        <rFont val="Arial"/>
        <family val="2"/>
      </rPr>
      <t>T) </t>
    </r>
  </si>
  <si>
    <r>
      <t>R417H</t>
    </r>
    <r>
      <rPr>
        <sz val="10"/>
        <color rgb="FF000000"/>
        <rFont val="Arial"/>
        <family val="2"/>
      </rPr>
      <t> (C</t>
    </r>
    <r>
      <rPr>
        <u/>
        <sz val="10"/>
        <color rgb="FFFF0000"/>
        <rFont val="Arial"/>
        <family val="2"/>
      </rPr>
      <t>G</t>
    </r>
    <r>
      <rPr>
        <sz val="10"/>
        <color rgb="FF000000"/>
        <rFont val="Arial"/>
        <family val="2"/>
      </rPr>
      <t>C→C</t>
    </r>
    <r>
      <rPr>
        <u/>
        <sz val="10"/>
        <color rgb="FFFF0000"/>
        <rFont val="Arial"/>
        <family val="2"/>
      </rPr>
      <t>A</t>
    </r>
    <r>
      <rPr>
        <sz val="10"/>
        <color rgb="FF000000"/>
        <rFont val="Arial"/>
        <family val="2"/>
      </rPr>
      <t>C) </t>
    </r>
  </si>
  <si>
    <r>
      <t>F479L</t>
    </r>
    <r>
      <rPr>
        <sz val="10"/>
        <color rgb="FF000000"/>
        <rFont val="Arial"/>
        <family val="2"/>
      </rPr>
      <t> (TT</t>
    </r>
    <r>
      <rPr>
        <u/>
        <sz val="10"/>
        <color rgb="FFFF0000"/>
        <rFont val="Arial"/>
        <family val="2"/>
      </rPr>
      <t>C</t>
    </r>
    <r>
      <rPr>
        <sz val="10"/>
        <color rgb="FF000000"/>
        <rFont val="Arial"/>
        <family val="2"/>
      </rPr>
      <t>→TT</t>
    </r>
    <r>
      <rPr>
        <u/>
        <sz val="10"/>
        <color rgb="FFFF0000"/>
        <rFont val="Arial"/>
        <family val="2"/>
      </rPr>
      <t>G</t>
    </r>
    <r>
      <rPr>
        <sz val="10"/>
        <color rgb="FF000000"/>
        <rFont val="Arial"/>
        <family val="2"/>
      </rPr>
      <t>) </t>
    </r>
  </si>
  <si>
    <r>
      <t>P6S</t>
    </r>
    <r>
      <rPr>
        <sz val="10"/>
        <color rgb="FF000000"/>
        <rFont val="Arial"/>
        <family val="2"/>
      </rPr>
      <t> (</t>
    </r>
    <r>
      <rPr>
        <u/>
        <sz val="10"/>
        <color rgb="FFFF0000"/>
        <rFont val="Arial"/>
        <family val="2"/>
      </rPr>
      <t>C</t>
    </r>
    <r>
      <rPr>
        <sz val="10"/>
        <color rgb="FF000000"/>
        <rFont val="Arial"/>
        <family val="2"/>
      </rPr>
      <t>CT→</t>
    </r>
    <r>
      <rPr>
        <u/>
        <sz val="10"/>
        <color rgb="FFFF0000"/>
        <rFont val="Arial"/>
        <family val="2"/>
      </rPr>
      <t>T</t>
    </r>
    <r>
      <rPr>
        <sz val="10"/>
        <color rgb="FF000000"/>
        <rFont val="Arial"/>
        <family val="2"/>
      </rPr>
      <t>CT) </t>
    </r>
  </si>
  <si>
    <r>
      <t>13</t>
    </r>
    <r>
      <rPr>
        <sz val="10"/>
        <color rgb="FF000000"/>
        <rFont val="Arial"/>
        <family val="2"/>
      </rPr>
      <t> →</t>
    </r>
  </si>
  <si>
    <r>
      <t>A203P</t>
    </r>
    <r>
      <rPr>
        <sz val="10"/>
        <color rgb="FF000000"/>
        <rFont val="Arial"/>
        <family val="2"/>
      </rPr>
      <t> (</t>
    </r>
    <r>
      <rPr>
        <u/>
        <sz val="10"/>
        <color rgb="FFFF0000"/>
        <rFont val="Arial"/>
        <family val="2"/>
      </rPr>
      <t>G</t>
    </r>
    <r>
      <rPr>
        <sz val="10"/>
        <color rgb="FF000000"/>
        <rFont val="Arial"/>
        <family val="2"/>
      </rPr>
      <t>CT→</t>
    </r>
    <r>
      <rPr>
        <u/>
        <sz val="10"/>
        <color rgb="FFFF0000"/>
        <rFont val="Arial"/>
        <family val="2"/>
      </rPr>
      <t>C</t>
    </r>
    <r>
      <rPr>
        <sz val="10"/>
        <color rgb="FF000000"/>
        <rFont val="Arial"/>
        <family val="2"/>
      </rPr>
      <t>CT) </t>
    </r>
  </si>
  <si>
    <r>
      <t>14</t>
    </r>
    <r>
      <rPr>
        <sz val="10"/>
        <color rgb="FF000000"/>
        <rFont val="Arial"/>
        <family val="2"/>
      </rPr>
      <t> →</t>
    </r>
  </si>
  <si>
    <r>
      <t>D100E</t>
    </r>
    <r>
      <rPr>
        <sz val="10"/>
        <color rgb="FF000000"/>
        <rFont val="Arial"/>
        <family val="2"/>
      </rPr>
      <t> (GA</t>
    </r>
    <r>
      <rPr>
        <u/>
        <sz val="10"/>
        <color rgb="FFFF0000"/>
        <rFont val="Arial"/>
        <family val="2"/>
      </rPr>
      <t>T</t>
    </r>
    <r>
      <rPr>
        <sz val="10"/>
        <color rgb="FF000000"/>
        <rFont val="Arial"/>
        <family val="2"/>
      </rPr>
      <t>→GA</t>
    </r>
    <r>
      <rPr>
        <u/>
        <sz val="10"/>
        <color rgb="FFFF0000"/>
        <rFont val="Arial"/>
        <family val="2"/>
      </rPr>
      <t>A</t>
    </r>
    <r>
      <rPr>
        <sz val="10"/>
        <color rgb="FF000000"/>
        <rFont val="Arial"/>
        <family val="2"/>
      </rPr>
      <t>) </t>
    </r>
  </si>
  <si>
    <r>
      <t>18</t>
    </r>
    <r>
      <rPr>
        <sz val="10"/>
        <color rgb="FF000000"/>
        <rFont val="Arial"/>
        <family val="2"/>
      </rPr>
      <t> →</t>
    </r>
  </si>
  <si>
    <r>
      <t>N109S</t>
    </r>
    <r>
      <rPr>
        <sz val="10"/>
        <color rgb="FF000000"/>
        <rFont val="Arial"/>
        <family val="2"/>
      </rPr>
      <t> (A</t>
    </r>
    <r>
      <rPr>
        <u/>
        <sz val="10"/>
        <color rgb="FFFF0000"/>
        <rFont val="Arial"/>
        <family val="2"/>
      </rPr>
      <t>A</t>
    </r>
    <r>
      <rPr>
        <sz val="10"/>
        <color rgb="FF000000"/>
        <rFont val="Arial"/>
        <family val="2"/>
      </rPr>
      <t>C→A</t>
    </r>
    <r>
      <rPr>
        <u/>
        <sz val="10"/>
        <color rgb="FFFF0000"/>
        <rFont val="Arial"/>
        <family val="2"/>
      </rPr>
      <t>G</t>
    </r>
    <r>
      <rPr>
        <sz val="10"/>
        <color rgb="FF000000"/>
        <rFont val="Arial"/>
        <family val="2"/>
      </rPr>
      <t>C) </t>
    </r>
  </si>
  <si>
    <r>
      <t>Y110C</t>
    </r>
    <r>
      <rPr>
        <sz val="10"/>
        <color rgb="FF000000"/>
        <rFont val="Arial"/>
        <family val="2"/>
      </rPr>
      <t> (T</t>
    </r>
    <r>
      <rPr>
        <u/>
        <sz val="10"/>
        <color rgb="FFFF0000"/>
        <rFont val="Arial"/>
        <family val="2"/>
      </rPr>
      <t>A</t>
    </r>
    <r>
      <rPr>
        <sz val="10"/>
        <color rgb="FF000000"/>
        <rFont val="Arial"/>
        <family val="2"/>
      </rPr>
      <t>T→T</t>
    </r>
    <r>
      <rPr>
        <u/>
        <sz val="10"/>
        <color rgb="FFFF0000"/>
        <rFont val="Arial"/>
        <family val="2"/>
      </rPr>
      <t>G</t>
    </r>
    <r>
      <rPr>
        <sz val="10"/>
        <color rgb="FF000000"/>
        <rFont val="Arial"/>
        <family val="2"/>
      </rPr>
      <t>T) </t>
    </r>
  </si>
  <si>
    <r>
      <t>A111S</t>
    </r>
    <r>
      <rPr>
        <sz val="10"/>
        <color rgb="FF000000"/>
        <rFont val="Arial"/>
        <family val="2"/>
      </rPr>
      <t> (</t>
    </r>
    <r>
      <rPr>
        <u/>
        <sz val="10"/>
        <color rgb="FFFF0000"/>
        <rFont val="Arial"/>
        <family val="2"/>
      </rPr>
      <t>G</t>
    </r>
    <r>
      <rPr>
        <sz val="10"/>
        <color rgb="FF000000"/>
        <rFont val="Arial"/>
        <family val="2"/>
      </rPr>
      <t>CG→</t>
    </r>
    <r>
      <rPr>
        <u/>
        <sz val="10"/>
        <color rgb="FFFF0000"/>
        <rFont val="Arial"/>
        <family val="2"/>
      </rPr>
      <t>T</t>
    </r>
    <r>
      <rPr>
        <sz val="10"/>
        <color rgb="FF000000"/>
        <rFont val="Arial"/>
        <family val="2"/>
      </rPr>
      <t>CG) </t>
    </r>
  </si>
  <si>
    <r>
      <t>A169T</t>
    </r>
    <r>
      <rPr>
        <sz val="10"/>
        <color rgb="FF000000"/>
        <rFont val="Arial"/>
        <family val="2"/>
      </rPr>
      <t> (</t>
    </r>
    <r>
      <rPr>
        <u/>
        <sz val="10"/>
        <color rgb="FFFF0000"/>
        <rFont val="Arial"/>
        <family val="2"/>
      </rPr>
      <t>G</t>
    </r>
    <r>
      <rPr>
        <sz val="10"/>
        <color rgb="FF000000"/>
        <rFont val="Arial"/>
        <family val="2"/>
      </rPr>
      <t>CG→</t>
    </r>
    <r>
      <rPr>
        <u/>
        <sz val="10"/>
        <color rgb="FFFF0000"/>
        <rFont val="Arial"/>
        <family val="2"/>
      </rPr>
      <t>A</t>
    </r>
    <r>
      <rPr>
        <sz val="10"/>
        <color rgb="FF000000"/>
        <rFont val="Arial"/>
        <family val="2"/>
      </rPr>
      <t>CG) </t>
    </r>
  </si>
  <si>
    <r>
      <t>A179S</t>
    </r>
    <r>
      <rPr>
        <sz val="10"/>
        <color rgb="FF000000"/>
        <rFont val="Arial"/>
        <family val="2"/>
      </rPr>
      <t> (</t>
    </r>
    <r>
      <rPr>
        <u/>
        <sz val="10"/>
        <color rgb="FFFF0000"/>
        <rFont val="Arial"/>
        <family val="2"/>
      </rPr>
      <t>G</t>
    </r>
    <r>
      <rPr>
        <sz val="10"/>
        <color rgb="FF000000"/>
        <rFont val="Arial"/>
        <family val="2"/>
      </rPr>
      <t>CT→</t>
    </r>
    <r>
      <rPr>
        <u/>
        <sz val="10"/>
        <color rgb="FFFF0000"/>
        <rFont val="Arial"/>
        <family val="2"/>
      </rPr>
      <t>T</t>
    </r>
    <r>
      <rPr>
        <sz val="10"/>
        <color rgb="FF000000"/>
        <rFont val="Arial"/>
        <family val="2"/>
      </rPr>
      <t>CT) </t>
    </r>
  </si>
  <si>
    <r>
      <t>G185V</t>
    </r>
    <r>
      <rPr>
        <sz val="10"/>
        <color rgb="FF000000"/>
        <rFont val="Arial"/>
        <family val="2"/>
      </rPr>
      <t> (G</t>
    </r>
    <r>
      <rPr>
        <u/>
        <sz val="10"/>
        <color rgb="FFFF0000"/>
        <rFont val="Arial"/>
        <family val="2"/>
      </rPr>
      <t>G</t>
    </r>
    <r>
      <rPr>
        <sz val="10"/>
        <color rgb="FF000000"/>
        <rFont val="Arial"/>
        <family val="2"/>
      </rPr>
      <t>A→G</t>
    </r>
    <r>
      <rPr>
        <u/>
        <sz val="10"/>
        <color rgb="FFFF0000"/>
        <rFont val="Arial"/>
        <family val="2"/>
      </rPr>
      <t>T</t>
    </r>
    <r>
      <rPr>
        <sz val="10"/>
        <color rgb="FF000000"/>
        <rFont val="Arial"/>
        <family val="2"/>
      </rPr>
      <t>A) </t>
    </r>
  </si>
  <si>
    <r>
      <t>L426L</t>
    </r>
    <r>
      <rPr>
        <sz val="10"/>
        <color rgb="FF000000"/>
        <rFont val="Arial"/>
        <family val="2"/>
      </rPr>
      <t> (</t>
    </r>
    <r>
      <rPr>
        <u/>
        <sz val="10"/>
        <color rgb="FFFF0000"/>
        <rFont val="Arial"/>
        <family val="2"/>
      </rPr>
      <t>C</t>
    </r>
    <r>
      <rPr>
        <sz val="10"/>
        <color rgb="FF000000"/>
        <rFont val="Arial"/>
        <family val="2"/>
      </rPr>
      <t>TA→</t>
    </r>
    <r>
      <rPr>
        <u/>
        <sz val="10"/>
        <color rgb="FFFF0000"/>
        <rFont val="Arial"/>
        <family val="2"/>
      </rPr>
      <t>T</t>
    </r>
    <r>
      <rPr>
        <sz val="10"/>
        <color rgb="FF000000"/>
        <rFont val="Arial"/>
        <family val="2"/>
      </rPr>
      <t>TA) </t>
    </r>
  </si>
  <si>
    <r>
      <t>H454Y</t>
    </r>
    <r>
      <rPr>
        <sz val="10"/>
        <color rgb="FF000000"/>
        <rFont val="Arial"/>
        <family val="2"/>
      </rPr>
      <t> (</t>
    </r>
    <r>
      <rPr>
        <u/>
        <sz val="10"/>
        <color rgb="FFFF0000"/>
        <rFont val="Arial"/>
        <family val="2"/>
      </rPr>
      <t>C</t>
    </r>
    <r>
      <rPr>
        <sz val="10"/>
        <color rgb="FF000000"/>
        <rFont val="Arial"/>
        <family val="2"/>
      </rPr>
      <t>AT→</t>
    </r>
    <r>
      <rPr>
        <u/>
        <sz val="10"/>
        <color rgb="FFFF0000"/>
        <rFont val="Arial"/>
        <family val="2"/>
      </rPr>
      <t>T</t>
    </r>
    <r>
      <rPr>
        <sz val="10"/>
        <color rgb="FF000000"/>
        <rFont val="Arial"/>
        <family val="2"/>
      </rPr>
      <t>AT) </t>
    </r>
  </si>
  <si>
    <r>
      <t>Q593Q</t>
    </r>
    <r>
      <rPr>
        <sz val="10"/>
        <color rgb="FF000000"/>
        <rFont val="Arial"/>
        <family val="2"/>
      </rPr>
      <t> (CA</t>
    </r>
    <r>
      <rPr>
        <u/>
        <sz val="10"/>
        <color rgb="FFFF0000"/>
        <rFont val="Arial"/>
        <family val="2"/>
      </rPr>
      <t>A</t>
    </r>
    <r>
      <rPr>
        <sz val="10"/>
        <color rgb="FF000000"/>
        <rFont val="Arial"/>
        <family val="2"/>
      </rPr>
      <t>→CA</t>
    </r>
    <r>
      <rPr>
        <u/>
        <sz val="10"/>
        <color rgb="FFFF0000"/>
        <rFont val="Arial"/>
        <family val="2"/>
      </rPr>
      <t>G</t>
    </r>
    <r>
      <rPr>
        <sz val="10"/>
        <color rgb="FF000000"/>
        <rFont val="Arial"/>
        <family val="2"/>
      </rPr>
      <t>) </t>
    </r>
  </si>
  <si>
    <r>
      <t>G594G</t>
    </r>
    <r>
      <rPr>
        <sz val="10"/>
        <color rgb="FF000000"/>
        <rFont val="Arial"/>
        <family val="2"/>
      </rPr>
      <t> (GG</t>
    </r>
    <r>
      <rPr>
        <u/>
        <sz val="10"/>
        <color rgb="FFFF0000"/>
        <rFont val="Arial"/>
        <family val="2"/>
      </rPr>
      <t>G</t>
    </r>
    <r>
      <rPr>
        <sz val="10"/>
        <color rgb="FF000000"/>
        <rFont val="Arial"/>
        <family val="2"/>
      </rPr>
      <t>→GG</t>
    </r>
    <r>
      <rPr>
        <u/>
        <sz val="10"/>
        <color rgb="FFFF0000"/>
        <rFont val="Arial"/>
        <family val="2"/>
      </rPr>
      <t>A</t>
    </r>
    <r>
      <rPr>
        <sz val="10"/>
        <color rgb="FF000000"/>
        <rFont val="Arial"/>
        <family val="2"/>
      </rPr>
      <t>) </t>
    </r>
  </si>
  <si>
    <r>
      <t>N595I</t>
    </r>
    <r>
      <rPr>
        <sz val="10"/>
        <color rgb="FF000000"/>
        <rFont val="Arial"/>
        <family val="2"/>
      </rPr>
      <t> (A</t>
    </r>
    <r>
      <rPr>
        <u/>
        <sz val="10"/>
        <color rgb="FFFF0000"/>
        <rFont val="Arial"/>
        <family val="2"/>
      </rPr>
      <t>A</t>
    </r>
    <r>
      <rPr>
        <sz val="10"/>
        <color rgb="FF000000"/>
        <rFont val="Arial"/>
        <family val="2"/>
      </rPr>
      <t>T→A</t>
    </r>
    <r>
      <rPr>
        <u/>
        <sz val="10"/>
        <color rgb="FFFF0000"/>
        <rFont val="Arial"/>
        <family val="2"/>
      </rPr>
      <t>T</t>
    </r>
    <r>
      <rPr>
        <sz val="10"/>
        <color rgb="FF000000"/>
        <rFont val="Arial"/>
        <family val="2"/>
      </rPr>
      <t>T) </t>
    </r>
  </si>
  <si>
    <r>
      <t>T135I</t>
    </r>
    <r>
      <rPr>
        <sz val="10"/>
        <color rgb="FF000000"/>
        <rFont val="Arial"/>
        <family val="2"/>
      </rPr>
      <t> (A</t>
    </r>
    <r>
      <rPr>
        <u/>
        <sz val="10"/>
        <color rgb="FFFF0000"/>
        <rFont val="Arial"/>
        <family val="2"/>
      </rPr>
      <t>C</t>
    </r>
    <r>
      <rPr>
        <sz val="10"/>
        <color rgb="FF000000"/>
        <rFont val="Arial"/>
        <family val="2"/>
      </rPr>
      <t>T→A</t>
    </r>
    <r>
      <rPr>
        <u/>
        <sz val="10"/>
        <color rgb="FFFF0000"/>
        <rFont val="Arial"/>
        <family val="2"/>
      </rPr>
      <t>T</t>
    </r>
    <r>
      <rPr>
        <sz val="10"/>
        <color rgb="FF000000"/>
        <rFont val="Arial"/>
        <family val="2"/>
      </rPr>
      <t>T) </t>
    </r>
  </si>
  <si>
    <r>
      <t>19</t>
    </r>
    <r>
      <rPr>
        <sz val="10"/>
        <color rgb="FF000000"/>
        <rFont val="Arial"/>
        <family val="2"/>
      </rPr>
      <t> →</t>
    </r>
  </si>
  <si>
    <r>
      <t>G386G</t>
    </r>
    <r>
      <rPr>
        <sz val="10"/>
        <color rgb="FF000000"/>
        <rFont val="Arial"/>
        <family val="2"/>
      </rPr>
      <t> (GG</t>
    </r>
    <r>
      <rPr>
        <u/>
        <sz val="10"/>
        <color rgb="FFFF0000"/>
        <rFont val="Arial"/>
        <family val="2"/>
      </rPr>
      <t>C</t>
    </r>
    <r>
      <rPr>
        <sz val="10"/>
        <color rgb="FF000000"/>
        <rFont val="Arial"/>
        <family val="2"/>
      </rPr>
      <t>→GG</t>
    </r>
    <r>
      <rPr>
        <u/>
        <sz val="10"/>
        <color rgb="FFFF0000"/>
        <rFont val="Arial"/>
        <family val="2"/>
      </rPr>
      <t>A</t>
    </r>
    <r>
      <rPr>
        <sz val="10"/>
        <color rgb="FF000000"/>
        <rFont val="Arial"/>
        <family val="2"/>
      </rPr>
      <t>) </t>
    </r>
  </si>
  <si>
    <r>
      <t>20</t>
    </r>
    <r>
      <rPr>
        <sz val="10"/>
        <color rgb="FF000000"/>
        <rFont val="Arial"/>
        <family val="2"/>
      </rPr>
      <t> →</t>
    </r>
  </si>
  <si>
    <r>
      <t>E152K</t>
    </r>
    <r>
      <rPr>
        <sz val="10"/>
        <color rgb="FF000000"/>
        <rFont val="Arial"/>
        <family val="2"/>
      </rPr>
      <t> (</t>
    </r>
    <r>
      <rPr>
        <u/>
        <sz val="10"/>
        <color rgb="FFFF0000"/>
        <rFont val="Arial"/>
        <family val="2"/>
      </rPr>
      <t>G</t>
    </r>
    <r>
      <rPr>
        <sz val="10"/>
        <color rgb="FF000000"/>
        <rFont val="Arial"/>
        <family val="2"/>
      </rPr>
      <t>AA→</t>
    </r>
    <r>
      <rPr>
        <u/>
        <sz val="10"/>
        <color rgb="FFFF0000"/>
        <rFont val="Arial"/>
        <family val="2"/>
      </rPr>
      <t>A</t>
    </r>
    <r>
      <rPr>
        <sz val="10"/>
        <color rgb="FF000000"/>
        <rFont val="Arial"/>
        <family val="2"/>
      </rPr>
      <t>AA) </t>
    </r>
  </si>
  <si>
    <r>
      <t>21</t>
    </r>
    <r>
      <rPr>
        <sz val="10"/>
        <color rgb="FF000000"/>
        <rFont val="Arial"/>
        <family val="2"/>
      </rPr>
      <t> →</t>
    </r>
  </si>
  <si>
    <r>
      <t>E130K</t>
    </r>
    <r>
      <rPr>
        <sz val="10"/>
        <color rgb="FF000000"/>
        <rFont val="Arial"/>
        <family val="2"/>
      </rPr>
      <t> (</t>
    </r>
    <r>
      <rPr>
        <u/>
        <sz val="10"/>
        <color rgb="FFFF0000"/>
        <rFont val="Arial"/>
        <family val="2"/>
      </rPr>
      <t>G</t>
    </r>
    <r>
      <rPr>
        <sz val="10"/>
        <color rgb="FF000000"/>
        <rFont val="Arial"/>
        <family val="2"/>
      </rPr>
      <t>AA→</t>
    </r>
    <r>
      <rPr>
        <u/>
        <sz val="10"/>
        <color rgb="FFFF0000"/>
        <rFont val="Arial"/>
        <family val="2"/>
      </rPr>
      <t>A</t>
    </r>
    <r>
      <rPr>
        <sz val="10"/>
        <color rgb="FF000000"/>
        <rFont val="Arial"/>
        <family val="2"/>
      </rPr>
      <t>AA) </t>
    </r>
  </si>
  <si>
    <r>
      <t>22</t>
    </r>
    <r>
      <rPr>
        <sz val="10"/>
        <color rgb="FF000000"/>
        <rFont val="Arial"/>
        <family val="2"/>
      </rPr>
      <t> →</t>
    </r>
  </si>
  <si>
    <r>
      <t>L161L</t>
    </r>
    <r>
      <rPr>
        <sz val="10"/>
        <color rgb="FF000000"/>
        <rFont val="Arial"/>
        <family val="2"/>
      </rPr>
      <t> (CT</t>
    </r>
    <r>
      <rPr>
        <u/>
        <sz val="10"/>
        <color rgb="FFFF0000"/>
        <rFont val="Arial"/>
        <family val="2"/>
      </rPr>
      <t>G</t>
    </r>
    <r>
      <rPr>
        <sz val="10"/>
        <color rgb="FF000000"/>
        <rFont val="Arial"/>
        <family val="2"/>
      </rPr>
      <t>→CT</t>
    </r>
    <r>
      <rPr>
        <u/>
        <sz val="10"/>
        <color rgb="FFFF0000"/>
        <rFont val="Arial"/>
        <family val="2"/>
      </rPr>
      <t>C</t>
    </r>
    <r>
      <rPr>
        <sz val="10"/>
        <color rgb="FF000000"/>
        <rFont val="Arial"/>
        <family val="2"/>
      </rPr>
      <t>) </t>
    </r>
  </si>
  <si>
    <r>
      <t>23</t>
    </r>
    <r>
      <rPr>
        <sz val="10"/>
        <color rgb="FF000000"/>
        <rFont val="Arial"/>
        <family val="2"/>
      </rPr>
      <t> →</t>
    </r>
  </si>
  <si>
    <r>
      <t>G369G</t>
    </r>
    <r>
      <rPr>
        <sz val="10"/>
        <color rgb="FF000000"/>
        <rFont val="Arial"/>
        <family val="2"/>
      </rPr>
      <t> (GG</t>
    </r>
    <r>
      <rPr>
        <u/>
        <sz val="10"/>
        <color rgb="FFFF0000"/>
        <rFont val="Arial"/>
        <family val="2"/>
      </rPr>
      <t>T</t>
    </r>
    <r>
      <rPr>
        <sz val="10"/>
        <color rgb="FF000000"/>
        <rFont val="Arial"/>
        <family val="2"/>
      </rPr>
      <t>→GG</t>
    </r>
    <r>
      <rPr>
        <u/>
        <sz val="10"/>
        <color rgb="FFFF0000"/>
        <rFont val="Arial"/>
        <family val="2"/>
      </rPr>
      <t>G</t>
    </r>
    <r>
      <rPr>
        <sz val="10"/>
        <color rgb="FF000000"/>
        <rFont val="Arial"/>
        <family val="2"/>
      </rPr>
      <t>) </t>
    </r>
  </si>
  <si>
    <r>
      <t>L386L</t>
    </r>
    <r>
      <rPr>
        <sz val="10"/>
        <color rgb="FF000000"/>
        <rFont val="Arial"/>
        <family val="2"/>
      </rPr>
      <t> (</t>
    </r>
    <r>
      <rPr>
        <u/>
        <sz val="10"/>
        <color rgb="FFFF0000"/>
        <rFont val="Arial"/>
        <family val="2"/>
      </rPr>
      <t>T</t>
    </r>
    <r>
      <rPr>
        <sz val="10"/>
        <color rgb="FF000000"/>
        <rFont val="Arial"/>
        <family val="2"/>
      </rPr>
      <t>TG→</t>
    </r>
    <r>
      <rPr>
        <u/>
        <sz val="10"/>
        <color rgb="FFFF0000"/>
        <rFont val="Arial"/>
        <family val="2"/>
      </rPr>
      <t>C</t>
    </r>
    <r>
      <rPr>
        <sz val="10"/>
        <color rgb="FF000000"/>
        <rFont val="Arial"/>
        <family val="2"/>
      </rPr>
      <t>TG) </t>
    </r>
  </si>
  <si>
    <r>
      <t>A397A</t>
    </r>
    <r>
      <rPr>
        <sz val="10"/>
        <color rgb="FF000000"/>
        <rFont val="Arial"/>
        <family val="2"/>
      </rPr>
      <t> (GC</t>
    </r>
    <r>
      <rPr>
        <u/>
        <sz val="10"/>
        <color rgb="FFFF0000"/>
        <rFont val="Arial"/>
        <family val="2"/>
      </rPr>
      <t>A</t>
    </r>
    <r>
      <rPr>
        <sz val="10"/>
        <color rgb="FF000000"/>
        <rFont val="Arial"/>
        <family val="2"/>
      </rPr>
      <t>→GC</t>
    </r>
    <r>
      <rPr>
        <u/>
        <sz val="10"/>
        <color rgb="FFFF0000"/>
        <rFont val="Arial"/>
        <family val="2"/>
      </rPr>
      <t>G</t>
    </r>
    <r>
      <rPr>
        <sz val="10"/>
        <color rgb="FF000000"/>
        <rFont val="Arial"/>
        <family val="2"/>
      </rPr>
      <t>) </t>
    </r>
  </si>
  <si>
    <r>
      <t>G399G</t>
    </r>
    <r>
      <rPr>
        <sz val="10"/>
        <color rgb="FF000000"/>
        <rFont val="Arial"/>
        <family val="2"/>
      </rPr>
      <t> (GG</t>
    </r>
    <r>
      <rPr>
        <u/>
        <sz val="10"/>
        <color rgb="FFFF0000"/>
        <rFont val="Arial"/>
        <family val="2"/>
      </rPr>
      <t>T</t>
    </r>
    <r>
      <rPr>
        <sz val="10"/>
        <color rgb="FF000000"/>
        <rFont val="Arial"/>
        <family val="2"/>
      </rPr>
      <t>→GG</t>
    </r>
    <r>
      <rPr>
        <u/>
        <sz val="10"/>
        <color rgb="FFFF0000"/>
        <rFont val="Arial"/>
        <family val="2"/>
      </rPr>
      <t>G</t>
    </r>
    <r>
      <rPr>
        <sz val="10"/>
        <color rgb="FF000000"/>
        <rFont val="Arial"/>
        <family val="2"/>
      </rPr>
      <t>) </t>
    </r>
  </si>
  <si>
    <r>
      <t>S405N</t>
    </r>
    <r>
      <rPr>
        <sz val="10"/>
        <color rgb="FF000000"/>
        <rFont val="Arial"/>
        <family val="2"/>
      </rPr>
      <t> (A</t>
    </r>
    <r>
      <rPr>
        <u/>
        <sz val="10"/>
        <color rgb="FFFF0000"/>
        <rFont val="Arial"/>
        <family val="2"/>
      </rPr>
      <t>G</t>
    </r>
    <r>
      <rPr>
        <sz val="10"/>
        <color rgb="FF000000"/>
        <rFont val="Arial"/>
        <family val="2"/>
      </rPr>
      <t>C→A</t>
    </r>
    <r>
      <rPr>
        <u/>
        <sz val="10"/>
        <color rgb="FFFF0000"/>
        <rFont val="Arial"/>
        <family val="2"/>
      </rPr>
      <t>A</t>
    </r>
    <r>
      <rPr>
        <sz val="10"/>
        <color rgb="FF000000"/>
        <rFont val="Arial"/>
        <family val="2"/>
      </rPr>
      <t>C) </t>
    </r>
  </si>
  <si>
    <r>
      <t>23</t>
    </r>
    <r>
      <rPr>
        <sz val="10"/>
        <color rgb="FF000000"/>
        <rFont val="Arial"/>
        <family val="2"/>
      </rPr>
      <t> → / ← </t>
    </r>
    <r>
      <rPr>
        <i/>
        <sz val="10"/>
        <color rgb="FF000000"/>
        <rFont val="Arial"/>
        <family val="2"/>
      </rPr>
      <t>segD</t>
    </r>
  </si>
  <si>
    <r>
      <t>A196T</t>
    </r>
    <r>
      <rPr>
        <sz val="10"/>
        <color rgb="FF000000"/>
        <rFont val="Arial"/>
        <family val="2"/>
      </rPr>
      <t> (</t>
    </r>
    <r>
      <rPr>
        <u/>
        <sz val="10"/>
        <color rgb="FFFF0000"/>
        <rFont val="Arial"/>
        <family val="2"/>
      </rPr>
      <t>G</t>
    </r>
    <r>
      <rPr>
        <sz val="10"/>
        <color rgb="FF000000"/>
        <rFont val="Arial"/>
        <family val="2"/>
      </rPr>
      <t>CA→</t>
    </r>
    <r>
      <rPr>
        <u/>
        <sz val="10"/>
        <color rgb="FFFF0000"/>
        <rFont val="Arial"/>
        <family val="2"/>
      </rPr>
      <t>A</t>
    </r>
    <r>
      <rPr>
        <sz val="10"/>
        <color rgb="FF000000"/>
        <rFont val="Arial"/>
        <family val="2"/>
      </rPr>
      <t>CA) </t>
    </r>
  </si>
  <si>
    <r>
      <t>segD</t>
    </r>
    <r>
      <rPr>
        <sz val="10"/>
        <color rgb="FF000000"/>
        <rFont val="Arial"/>
        <family val="2"/>
      </rPr>
      <t> ←</t>
    </r>
  </si>
  <si>
    <r>
      <t>L201L</t>
    </r>
    <r>
      <rPr>
        <sz val="10"/>
        <color rgb="FF000000"/>
        <rFont val="Arial"/>
        <family val="2"/>
      </rPr>
      <t> (TT</t>
    </r>
    <r>
      <rPr>
        <u/>
        <sz val="10"/>
        <color rgb="FFFF0000"/>
        <rFont val="Arial"/>
        <family val="2"/>
      </rPr>
      <t>G</t>
    </r>
    <r>
      <rPr>
        <sz val="10"/>
        <color rgb="FF000000"/>
        <rFont val="Arial"/>
        <family val="2"/>
      </rPr>
      <t>→TT</t>
    </r>
    <r>
      <rPr>
        <u/>
        <sz val="10"/>
        <color rgb="FFFF0000"/>
        <rFont val="Arial"/>
        <family val="2"/>
      </rPr>
      <t>A</t>
    </r>
    <r>
      <rPr>
        <sz val="10"/>
        <color rgb="FF000000"/>
        <rFont val="Arial"/>
        <family val="2"/>
      </rPr>
      <t>) </t>
    </r>
  </si>
  <si>
    <r>
      <t>24</t>
    </r>
    <r>
      <rPr>
        <sz val="10"/>
        <color rgb="FF000000"/>
        <rFont val="Arial"/>
        <family val="2"/>
      </rPr>
      <t> →</t>
    </r>
  </si>
  <si>
    <r>
      <t>C112G</t>
    </r>
    <r>
      <rPr>
        <sz val="10"/>
        <color rgb="FF000000"/>
        <rFont val="Arial"/>
        <family val="2"/>
      </rPr>
      <t> (</t>
    </r>
    <r>
      <rPr>
        <u/>
        <sz val="10"/>
        <color rgb="FFFF0000"/>
        <rFont val="Arial"/>
        <family val="2"/>
      </rPr>
      <t>T</t>
    </r>
    <r>
      <rPr>
        <sz val="10"/>
        <color rgb="FF000000"/>
        <rFont val="Arial"/>
        <family val="2"/>
      </rPr>
      <t>GT→</t>
    </r>
    <r>
      <rPr>
        <u/>
        <sz val="10"/>
        <color rgb="FFFF0000"/>
        <rFont val="Arial"/>
        <family val="2"/>
      </rPr>
      <t>G</t>
    </r>
    <r>
      <rPr>
        <sz val="10"/>
        <color rgb="FF000000"/>
        <rFont val="Arial"/>
        <family val="2"/>
      </rPr>
      <t>GT) </t>
    </r>
  </si>
  <si>
    <r>
      <t>rnlB</t>
    </r>
    <r>
      <rPr>
        <sz val="10"/>
        <color rgb="FF000000"/>
        <rFont val="Arial"/>
        <family val="2"/>
      </rPr>
      <t> ←</t>
    </r>
  </si>
  <si>
    <r>
      <t>24.3</t>
    </r>
    <r>
      <rPr>
        <sz val="10"/>
        <color rgb="FF000000"/>
        <rFont val="Arial"/>
        <family val="2"/>
      </rPr>
      <t> ←</t>
    </r>
  </si>
  <si>
    <r>
      <t>P268A</t>
    </r>
    <r>
      <rPr>
        <sz val="10"/>
        <color rgb="FF000000"/>
        <rFont val="Arial"/>
        <family val="2"/>
      </rPr>
      <t> (</t>
    </r>
    <r>
      <rPr>
        <u/>
        <sz val="10"/>
        <color rgb="FFFF0000"/>
        <rFont val="Arial"/>
        <family val="2"/>
      </rPr>
      <t>C</t>
    </r>
    <r>
      <rPr>
        <sz val="10"/>
        <color rgb="FF000000"/>
        <rFont val="Arial"/>
        <family val="2"/>
      </rPr>
      <t>CT→</t>
    </r>
    <r>
      <rPr>
        <u/>
        <sz val="10"/>
        <color rgb="FFFF0000"/>
        <rFont val="Arial"/>
        <family val="2"/>
      </rPr>
      <t>G</t>
    </r>
    <r>
      <rPr>
        <sz val="10"/>
        <color rgb="FF000000"/>
        <rFont val="Arial"/>
        <family val="2"/>
      </rPr>
      <t>CT) </t>
    </r>
  </si>
  <si>
    <r>
      <t>hoc</t>
    </r>
    <r>
      <rPr>
        <sz val="10"/>
        <color rgb="FF000000"/>
        <rFont val="Arial"/>
        <family val="2"/>
      </rPr>
      <t> ←</t>
    </r>
  </si>
  <si>
    <r>
      <t>G31G</t>
    </r>
    <r>
      <rPr>
        <sz val="10"/>
        <color rgb="FF000000"/>
        <rFont val="Arial"/>
        <family val="2"/>
      </rPr>
      <t> (GG</t>
    </r>
    <r>
      <rPr>
        <u/>
        <sz val="10"/>
        <color rgb="FFFF0000"/>
        <rFont val="Arial"/>
        <family val="2"/>
      </rPr>
      <t>A</t>
    </r>
    <r>
      <rPr>
        <sz val="10"/>
        <color rgb="FF000000"/>
        <rFont val="Arial"/>
        <family val="2"/>
      </rPr>
      <t>→GG</t>
    </r>
    <r>
      <rPr>
        <u/>
        <sz val="10"/>
        <color rgb="FFFF0000"/>
        <rFont val="Arial"/>
        <family val="2"/>
      </rPr>
      <t>C</t>
    </r>
    <r>
      <rPr>
        <sz val="10"/>
        <color rgb="FF000000"/>
        <rFont val="Arial"/>
        <family val="2"/>
      </rPr>
      <t>) </t>
    </r>
  </si>
  <si>
    <r>
      <t>Q29*</t>
    </r>
    <r>
      <rPr>
        <sz val="10"/>
        <color rgb="FF000000"/>
        <rFont val="Arial"/>
        <family val="2"/>
      </rPr>
      <t> (</t>
    </r>
    <r>
      <rPr>
        <u/>
        <sz val="10"/>
        <color rgb="FFFF0000"/>
        <rFont val="Arial"/>
        <family val="2"/>
      </rPr>
      <t>C</t>
    </r>
    <r>
      <rPr>
        <sz val="10"/>
        <color rgb="FF000000"/>
        <rFont val="Arial"/>
        <family val="2"/>
      </rPr>
      <t>AA→</t>
    </r>
    <r>
      <rPr>
        <u/>
        <sz val="10"/>
        <color rgb="FFFF0000"/>
        <rFont val="Arial"/>
        <family val="2"/>
      </rPr>
      <t>T</t>
    </r>
    <r>
      <rPr>
        <sz val="10"/>
        <color rgb="FF000000"/>
        <rFont val="Arial"/>
        <family val="2"/>
      </rPr>
      <t>AA) </t>
    </r>
  </si>
  <si>
    <r>
      <t>G28G</t>
    </r>
    <r>
      <rPr>
        <sz val="10"/>
        <color rgb="FF000000"/>
        <rFont val="Arial"/>
        <family val="2"/>
      </rPr>
      <t> (GG</t>
    </r>
    <r>
      <rPr>
        <u/>
        <sz val="10"/>
        <color rgb="FFFF0000"/>
        <rFont val="Arial"/>
        <family val="2"/>
      </rPr>
      <t>T</t>
    </r>
    <r>
      <rPr>
        <sz val="10"/>
        <color rgb="FF000000"/>
        <rFont val="Arial"/>
        <family val="2"/>
      </rPr>
      <t>→GG</t>
    </r>
    <r>
      <rPr>
        <u/>
        <sz val="10"/>
        <color rgb="FFFF0000"/>
        <rFont val="Arial"/>
        <family val="2"/>
      </rPr>
      <t>G</t>
    </r>
    <r>
      <rPr>
        <sz val="10"/>
        <color rgb="FF000000"/>
        <rFont val="Arial"/>
        <family val="2"/>
      </rPr>
      <t>) </t>
    </r>
  </si>
  <si>
    <r>
      <t>L164P</t>
    </r>
    <r>
      <rPr>
        <sz val="10"/>
        <color rgb="FF000000"/>
        <rFont val="Arial"/>
        <family val="2"/>
      </rPr>
      <t> (C</t>
    </r>
    <r>
      <rPr>
        <u/>
        <sz val="10"/>
        <color rgb="FFFF0000"/>
        <rFont val="Arial"/>
        <family val="2"/>
      </rPr>
      <t>T</t>
    </r>
    <r>
      <rPr>
        <sz val="10"/>
        <color rgb="FF000000"/>
        <rFont val="Arial"/>
        <family val="2"/>
      </rPr>
      <t>A→C</t>
    </r>
    <r>
      <rPr>
        <u/>
        <sz val="10"/>
        <color rgb="FFFF0000"/>
        <rFont val="Arial"/>
        <family val="2"/>
      </rPr>
      <t>C</t>
    </r>
    <r>
      <rPr>
        <sz val="10"/>
        <color rgb="FF000000"/>
        <rFont val="Arial"/>
        <family val="2"/>
      </rPr>
      <t>A) </t>
    </r>
  </si>
  <si>
    <r>
      <t>inh</t>
    </r>
    <r>
      <rPr>
        <sz val="10"/>
        <color rgb="FF000000"/>
        <rFont val="Arial"/>
        <family val="2"/>
      </rPr>
      <t> ←</t>
    </r>
  </si>
  <si>
    <r>
      <t>I245I</t>
    </r>
    <r>
      <rPr>
        <sz val="10"/>
        <color rgb="FF000000"/>
        <rFont val="Arial"/>
        <family val="2"/>
      </rPr>
      <t> (AT</t>
    </r>
    <r>
      <rPr>
        <u/>
        <sz val="10"/>
        <color rgb="FFFF0000"/>
        <rFont val="Arial"/>
        <family val="2"/>
      </rPr>
      <t>C</t>
    </r>
    <r>
      <rPr>
        <sz val="10"/>
        <color rgb="FF000000"/>
        <rFont val="Arial"/>
        <family val="2"/>
      </rPr>
      <t>→AT</t>
    </r>
    <r>
      <rPr>
        <u/>
        <sz val="10"/>
        <color rgb="FFFF0000"/>
        <rFont val="Arial"/>
        <family val="2"/>
      </rPr>
      <t>T</t>
    </r>
    <r>
      <rPr>
        <sz val="10"/>
        <color rgb="FF000000"/>
        <rFont val="Arial"/>
        <family val="2"/>
      </rPr>
      <t>) </t>
    </r>
  </si>
  <si>
    <r>
      <t>uvsW</t>
    </r>
    <r>
      <rPr>
        <sz val="10"/>
        <color rgb="FF000000"/>
        <rFont val="Arial"/>
        <family val="2"/>
      </rPr>
      <t> →</t>
    </r>
  </si>
  <si>
    <r>
      <t>D580Y</t>
    </r>
    <r>
      <rPr>
        <sz val="10"/>
        <color rgb="FF000000"/>
        <rFont val="Arial"/>
        <family val="2"/>
      </rPr>
      <t> (</t>
    </r>
    <r>
      <rPr>
        <u/>
        <sz val="10"/>
        <color rgb="FFFF0000"/>
        <rFont val="Arial"/>
        <family val="2"/>
      </rPr>
      <t>G</t>
    </r>
    <r>
      <rPr>
        <sz val="10"/>
        <color rgb="FF000000"/>
        <rFont val="Arial"/>
        <family val="2"/>
      </rPr>
      <t>AC→</t>
    </r>
    <r>
      <rPr>
        <u/>
        <sz val="10"/>
        <color rgb="FFFF0000"/>
        <rFont val="Arial"/>
        <family val="2"/>
      </rPr>
      <t>T</t>
    </r>
    <r>
      <rPr>
        <sz val="10"/>
        <color rgb="FF000000"/>
        <rFont val="Arial"/>
        <family val="2"/>
      </rPr>
      <t>AC) </t>
    </r>
  </si>
  <si>
    <r>
      <t>uvsY</t>
    </r>
    <r>
      <rPr>
        <sz val="10"/>
        <color rgb="FF000000"/>
        <rFont val="Arial"/>
        <family val="2"/>
      </rPr>
      <t> ← / ← </t>
    </r>
    <r>
      <rPr>
        <i/>
        <sz val="10"/>
        <color rgb="FF000000"/>
        <rFont val="Arial"/>
        <family val="2"/>
      </rPr>
      <t>25</t>
    </r>
  </si>
  <si>
    <r>
      <t>51</t>
    </r>
    <r>
      <rPr>
        <sz val="10"/>
        <color rgb="FF000000"/>
        <rFont val="Arial"/>
        <family val="2"/>
      </rPr>
      <t> →</t>
    </r>
  </si>
  <si>
    <r>
      <t>D105E</t>
    </r>
    <r>
      <rPr>
        <sz val="10"/>
        <color rgb="FF000000"/>
        <rFont val="Arial"/>
        <family val="2"/>
      </rPr>
      <t> (GA</t>
    </r>
    <r>
      <rPr>
        <u/>
        <sz val="10"/>
        <color rgb="FFFF0000"/>
        <rFont val="Arial"/>
        <family val="2"/>
      </rPr>
      <t>C</t>
    </r>
    <r>
      <rPr>
        <sz val="10"/>
        <color rgb="FF000000"/>
        <rFont val="Arial"/>
        <family val="2"/>
      </rPr>
      <t>→GA</t>
    </r>
    <r>
      <rPr>
        <u/>
        <sz val="10"/>
        <color rgb="FFFF0000"/>
        <rFont val="Arial"/>
        <family val="2"/>
      </rPr>
      <t>A</t>
    </r>
    <r>
      <rPr>
        <sz val="10"/>
        <color rgb="FF000000"/>
        <rFont val="Arial"/>
        <family val="2"/>
      </rPr>
      <t>) </t>
    </r>
  </si>
  <si>
    <r>
      <t>L106P</t>
    </r>
    <r>
      <rPr>
        <sz val="10"/>
        <color rgb="FF000000"/>
        <rFont val="Arial"/>
        <family val="2"/>
      </rPr>
      <t> (C</t>
    </r>
    <r>
      <rPr>
        <u/>
        <sz val="10"/>
        <color rgb="FFFF0000"/>
        <rFont val="Arial"/>
        <family val="2"/>
      </rPr>
      <t>T</t>
    </r>
    <r>
      <rPr>
        <sz val="10"/>
        <color rgb="FF000000"/>
        <rFont val="Arial"/>
        <family val="2"/>
      </rPr>
      <t>T→C</t>
    </r>
    <r>
      <rPr>
        <u/>
        <sz val="10"/>
        <color rgb="FFFF0000"/>
        <rFont val="Arial"/>
        <family val="2"/>
      </rPr>
      <t>C</t>
    </r>
    <r>
      <rPr>
        <sz val="10"/>
        <color rgb="FF000000"/>
        <rFont val="Arial"/>
        <family val="2"/>
      </rPr>
      <t>T) </t>
    </r>
  </si>
  <si>
    <r>
      <t>P126L</t>
    </r>
    <r>
      <rPr>
        <sz val="10"/>
        <color rgb="FF000000"/>
        <rFont val="Arial"/>
        <family val="2"/>
      </rPr>
      <t> (C</t>
    </r>
    <r>
      <rPr>
        <u/>
        <sz val="10"/>
        <color rgb="FFFF0000"/>
        <rFont val="Arial"/>
        <family val="2"/>
      </rPr>
      <t>C</t>
    </r>
    <r>
      <rPr>
        <sz val="10"/>
        <color rgb="FF000000"/>
        <rFont val="Arial"/>
        <family val="2"/>
      </rPr>
      <t>T→C</t>
    </r>
    <r>
      <rPr>
        <u/>
        <sz val="10"/>
        <color rgb="FFFF0000"/>
        <rFont val="Arial"/>
        <family val="2"/>
      </rPr>
      <t>T</t>
    </r>
    <r>
      <rPr>
        <sz val="10"/>
        <color rgb="FF000000"/>
        <rFont val="Arial"/>
        <family val="2"/>
      </rPr>
      <t>T) </t>
    </r>
  </si>
  <si>
    <r>
      <t>27</t>
    </r>
    <r>
      <rPr>
        <sz val="10"/>
        <color rgb="FF000000"/>
        <rFont val="Arial"/>
        <family val="2"/>
      </rPr>
      <t> →</t>
    </r>
  </si>
  <si>
    <r>
      <t>D127G</t>
    </r>
    <r>
      <rPr>
        <sz val="10"/>
        <color rgb="FF000000"/>
        <rFont val="Arial"/>
        <family val="2"/>
      </rPr>
      <t> (G</t>
    </r>
    <r>
      <rPr>
        <u/>
        <sz val="10"/>
        <color rgb="FFFF0000"/>
        <rFont val="Arial"/>
        <family val="2"/>
      </rPr>
      <t>A</t>
    </r>
    <r>
      <rPr>
        <sz val="10"/>
        <color rgb="FF000000"/>
        <rFont val="Arial"/>
        <family val="2"/>
      </rPr>
      <t>T→G</t>
    </r>
    <r>
      <rPr>
        <u/>
        <sz val="10"/>
        <color rgb="FFFF0000"/>
        <rFont val="Arial"/>
        <family val="2"/>
      </rPr>
      <t>G</t>
    </r>
    <r>
      <rPr>
        <sz val="10"/>
        <color rgb="FF000000"/>
        <rFont val="Arial"/>
        <family val="2"/>
      </rPr>
      <t>T) </t>
    </r>
  </si>
  <si>
    <r>
      <t>G137G</t>
    </r>
    <r>
      <rPr>
        <sz val="10"/>
        <color rgb="FF000000"/>
        <rFont val="Arial"/>
        <family val="2"/>
      </rPr>
      <t> (GG</t>
    </r>
    <r>
      <rPr>
        <u/>
        <sz val="10"/>
        <color rgb="FFFF0000"/>
        <rFont val="Arial"/>
        <family val="2"/>
      </rPr>
      <t>T</t>
    </r>
    <r>
      <rPr>
        <sz val="10"/>
        <color rgb="FF000000"/>
        <rFont val="Arial"/>
        <family val="2"/>
      </rPr>
      <t>→GG</t>
    </r>
    <r>
      <rPr>
        <u/>
        <sz val="10"/>
        <color rgb="FFFF0000"/>
        <rFont val="Arial"/>
        <family val="2"/>
      </rPr>
      <t>C</t>
    </r>
    <r>
      <rPr>
        <sz val="10"/>
        <color rgb="FF000000"/>
        <rFont val="Arial"/>
        <family val="2"/>
      </rPr>
      <t>) </t>
    </r>
  </si>
  <si>
    <r>
      <t>R143H</t>
    </r>
    <r>
      <rPr>
        <sz val="10"/>
        <color rgb="FF000000"/>
        <rFont val="Arial"/>
        <family val="2"/>
      </rPr>
      <t> (C</t>
    </r>
    <r>
      <rPr>
        <u/>
        <sz val="10"/>
        <color rgb="FFFF0000"/>
        <rFont val="Arial"/>
        <family val="2"/>
      </rPr>
      <t>G</t>
    </r>
    <r>
      <rPr>
        <sz val="10"/>
        <color rgb="FF000000"/>
        <rFont val="Arial"/>
        <family val="2"/>
      </rPr>
      <t>C→C</t>
    </r>
    <r>
      <rPr>
        <u/>
        <sz val="10"/>
        <color rgb="FFFF0000"/>
        <rFont val="Arial"/>
        <family val="2"/>
      </rPr>
      <t>A</t>
    </r>
    <r>
      <rPr>
        <sz val="10"/>
        <color rgb="FF000000"/>
        <rFont val="Arial"/>
        <family val="2"/>
      </rPr>
      <t>C) </t>
    </r>
  </si>
  <si>
    <r>
      <t>29</t>
    </r>
    <r>
      <rPr>
        <sz val="10"/>
        <color rgb="FF000000"/>
        <rFont val="Arial"/>
        <family val="2"/>
      </rPr>
      <t> →</t>
    </r>
  </si>
  <si>
    <r>
      <t>P264Q</t>
    </r>
    <r>
      <rPr>
        <sz val="10"/>
        <color rgb="FF000000"/>
        <rFont val="Arial"/>
        <family val="2"/>
      </rPr>
      <t> (C</t>
    </r>
    <r>
      <rPr>
        <u/>
        <sz val="10"/>
        <color rgb="FFFF0000"/>
        <rFont val="Arial"/>
        <family val="2"/>
      </rPr>
      <t>C</t>
    </r>
    <r>
      <rPr>
        <sz val="10"/>
        <color rgb="FF000000"/>
        <rFont val="Arial"/>
        <family val="2"/>
      </rPr>
      <t>G→C</t>
    </r>
    <r>
      <rPr>
        <u/>
        <sz val="10"/>
        <color rgb="FFFF0000"/>
        <rFont val="Arial"/>
        <family val="2"/>
      </rPr>
      <t>A</t>
    </r>
    <r>
      <rPr>
        <sz val="10"/>
        <color rgb="FF000000"/>
        <rFont val="Arial"/>
        <family val="2"/>
      </rPr>
      <t>G) </t>
    </r>
  </si>
  <si>
    <r>
      <t>48</t>
    </r>
    <r>
      <rPr>
        <sz val="10"/>
        <color rgb="FF000000"/>
        <rFont val="Arial"/>
        <family val="2"/>
      </rPr>
      <t> →</t>
    </r>
  </si>
  <si>
    <r>
      <t>D266G</t>
    </r>
    <r>
      <rPr>
        <sz val="10"/>
        <color rgb="FF000000"/>
        <rFont val="Arial"/>
        <family val="2"/>
      </rPr>
      <t> (G</t>
    </r>
    <r>
      <rPr>
        <u/>
        <sz val="10"/>
        <color rgb="FFFF0000"/>
        <rFont val="Arial"/>
        <family val="2"/>
      </rPr>
      <t>A</t>
    </r>
    <r>
      <rPr>
        <sz val="10"/>
        <color rgb="FF000000"/>
        <rFont val="Arial"/>
        <family val="2"/>
      </rPr>
      <t>C→G</t>
    </r>
    <r>
      <rPr>
        <u/>
        <sz val="10"/>
        <color rgb="FFFF0000"/>
        <rFont val="Arial"/>
        <family val="2"/>
      </rPr>
      <t>G</t>
    </r>
    <r>
      <rPr>
        <sz val="10"/>
        <color rgb="FF000000"/>
        <rFont val="Arial"/>
        <family val="2"/>
      </rPr>
      <t>C) </t>
    </r>
  </si>
  <si>
    <r>
      <t>L188L</t>
    </r>
    <r>
      <rPr>
        <sz val="10"/>
        <color rgb="FF000000"/>
        <rFont val="Arial"/>
        <family val="2"/>
      </rPr>
      <t> (CT</t>
    </r>
    <r>
      <rPr>
        <u/>
        <sz val="10"/>
        <color rgb="FFFF0000"/>
        <rFont val="Arial"/>
        <family val="2"/>
      </rPr>
      <t>G</t>
    </r>
    <r>
      <rPr>
        <sz val="10"/>
        <color rgb="FF000000"/>
        <rFont val="Arial"/>
        <family val="2"/>
      </rPr>
      <t>→CT</t>
    </r>
    <r>
      <rPr>
        <u/>
        <sz val="10"/>
        <color rgb="FFFF0000"/>
        <rFont val="Arial"/>
        <family val="2"/>
      </rPr>
      <t>A</t>
    </r>
    <r>
      <rPr>
        <sz val="10"/>
        <color rgb="FF000000"/>
        <rFont val="Arial"/>
        <family val="2"/>
      </rPr>
      <t>) </t>
    </r>
  </si>
  <si>
    <r>
      <t>54</t>
    </r>
    <r>
      <rPr>
        <sz val="10"/>
        <color rgb="FF000000"/>
        <rFont val="Arial"/>
        <family val="2"/>
      </rPr>
      <t> →</t>
    </r>
  </si>
  <si>
    <r>
      <t>54</t>
    </r>
    <r>
      <rPr>
        <sz val="10"/>
        <color rgb="FF000000"/>
        <rFont val="Arial"/>
        <family val="2"/>
      </rPr>
      <t> → / ← </t>
    </r>
    <r>
      <rPr>
        <i/>
        <sz val="10"/>
        <color rgb="FF000000"/>
        <rFont val="Arial"/>
        <family val="2"/>
      </rPr>
      <t>alt.‑3</t>
    </r>
  </si>
  <si>
    <r>
      <t>alt.‑1</t>
    </r>
    <r>
      <rPr>
        <sz val="10"/>
        <color rgb="FF000000"/>
        <rFont val="Arial"/>
        <family val="2"/>
      </rPr>
      <t> ←</t>
    </r>
  </si>
  <si>
    <r>
      <t>alt</t>
    </r>
    <r>
      <rPr>
        <sz val="10"/>
        <color rgb="FF000000"/>
        <rFont val="Arial"/>
        <family val="2"/>
      </rPr>
      <t> ←</t>
    </r>
  </si>
  <si>
    <r>
      <t>V165A</t>
    </r>
    <r>
      <rPr>
        <sz val="10"/>
        <color rgb="FF000000"/>
        <rFont val="Arial"/>
        <family val="2"/>
      </rPr>
      <t> (G</t>
    </r>
    <r>
      <rPr>
        <u/>
        <sz val="10"/>
        <color rgb="FFFF0000"/>
        <rFont val="Arial"/>
        <family val="2"/>
      </rPr>
      <t>T</t>
    </r>
    <r>
      <rPr>
        <sz val="10"/>
        <color rgb="FF000000"/>
        <rFont val="Arial"/>
        <family val="2"/>
      </rPr>
      <t>A→G</t>
    </r>
    <r>
      <rPr>
        <u/>
        <sz val="10"/>
        <color rgb="FFFF0000"/>
        <rFont val="Arial"/>
        <family val="2"/>
      </rPr>
      <t>C</t>
    </r>
    <r>
      <rPr>
        <sz val="10"/>
        <color rgb="FF000000"/>
        <rFont val="Arial"/>
        <family val="2"/>
      </rPr>
      <t>A) </t>
    </r>
  </si>
  <si>
    <r>
      <t>F60L</t>
    </r>
    <r>
      <rPr>
        <sz val="10"/>
        <color rgb="FF000000"/>
        <rFont val="Arial"/>
        <family val="2"/>
      </rPr>
      <t> (TT</t>
    </r>
    <r>
      <rPr>
        <u/>
        <sz val="10"/>
        <color rgb="FFFF0000"/>
        <rFont val="Arial"/>
        <family val="2"/>
      </rPr>
      <t>T</t>
    </r>
    <r>
      <rPr>
        <sz val="10"/>
        <color rgb="FF000000"/>
        <rFont val="Arial"/>
        <family val="2"/>
      </rPr>
      <t>→TT</t>
    </r>
    <r>
      <rPr>
        <u/>
        <sz val="10"/>
        <color rgb="FFFF0000"/>
        <rFont val="Arial"/>
        <family val="2"/>
      </rPr>
      <t>A</t>
    </r>
    <r>
      <rPr>
        <sz val="10"/>
        <color rgb="FF000000"/>
        <rFont val="Arial"/>
        <family val="2"/>
      </rPr>
      <t>) </t>
    </r>
  </si>
  <si>
    <r>
      <t>30</t>
    </r>
    <r>
      <rPr>
        <sz val="10"/>
        <color rgb="FF000000"/>
        <rFont val="Arial"/>
        <family val="2"/>
      </rPr>
      <t> ←</t>
    </r>
  </si>
  <si>
    <r>
      <t>R41K</t>
    </r>
    <r>
      <rPr>
        <sz val="10"/>
        <color rgb="FF000000"/>
        <rFont val="Arial"/>
        <family val="2"/>
      </rPr>
      <t> (A</t>
    </r>
    <r>
      <rPr>
        <u/>
        <sz val="10"/>
        <color rgb="FFFF0000"/>
        <rFont val="Arial"/>
        <family val="2"/>
      </rPr>
      <t>G</t>
    </r>
    <r>
      <rPr>
        <sz val="10"/>
        <color rgb="FF000000"/>
        <rFont val="Arial"/>
        <family val="2"/>
      </rPr>
      <t>G→A</t>
    </r>
    <r>
      <rPr>
        <u/>
        <sz val="10"/>
        <color rgb="FFFF0000"/>
        <rFont val="Arial"/>
        <family val="2"/>
      </rPr>
      <t>A</t>
    </r>
    <r>
      <rPr>
        <sz val="10"/>
        <color rgb="FF000000"/>
        <rFont val="Arial"/>
        <family val="2"/>
      </rPr>
      <t>G) </t>
    </r>
  </si>
  <si>
    <r>
      <t>30.4</t>
    </r>
    <r>
      <rPr>
        <sz val="10"/>
        <color rgb="FF000000"/>
        <rFont val="Arial"/>
        <family val="2"/>
      </rPr>
      <t> ←</t>
    </r>
  </si>
  <si>
    <r>
      <t>cd.2</t>
    </r>
    <r>
      <rPr>
        <sz val="10"/>
        <color rgb="FF000000"/>
        <rFont val="Arial"/>
        <family val="2"/>
      </rPr>
      <t> ←</t>
    </r>
  </si>
  <si>
    <r>
      <t>R287R</t>
    </r>
    <r>
      <rPr>
        <sz val="10"/>
        <color rgb="FF000000"/>
        <rFont val="Arial"/>
        <family val="2"/>
      </rPr>
      <t> (CG</t>
    </r>
    <r>
      <rPr>
        <u/>
        <sz val="10"/>
        <color rgb="FFFF0000"/>
        <rFont val="Arial"/>
        <family val="2"/>
      </rPr>
      <t>T</t>
    </r>
    <r>
      <rPr>
        <sz val="10"/>
        <color rgb="FF000000"/>
        <rFont val="Arial"/>
        <family val="2"/>
      </rPr>
      <t>→CG</t>
    </r>
    <r>
      <rPr>
        <u/>
        <sz val="10"/>
        <color rgb="FFFF0000"/>
        <rFont val="Arial"/>
        <family val="2"/>
      </rPr>
      <t>G</t>
    </r>
    <r>
      <rPr>
        <sz val="10"/>
        <color rgb="FF000000"/>
        <rFont val="Arial"/>
        <family val="2"/>
      </rPr>
      <t>) </t>
    </r>
  </si>
  <si>
    <r>
      <t>pseT</t>
    </r>
    <r>
      <rPr>
        <sz val="10"/>
        <color rgb="FF000000"/>
        <rFont val="Arial"/>
        <family val="2"/>
      </rPr>
      <t> ←</t>
    </r>
  </si>
  <si>
    <r>
      <t>?86I</t>
    </r>
    <r>
      <rPr>
        <sz val="10"/>
        <color rgb="FF000000"/>
        <rFont val="Arial"/>
        <family val="2"/>
      </rPr>
      <t> (A</t>
    </r>
    <r>
      <rPr>
        <u/>
        <sz val="10"/>
        <color rgb="FFFF0000"/>
        <rFont val="Arial"/>
        <family val="2"/>
      </rPr>
      <t>N</t>
    </r>
    <r>
      <rPr>
        <sz val="10"/>
        <color rgb="FF000000"/>
        <rFont val="Arial"/>
        <family val="2"/>
      </rPr>
      <t>A→A</t>
    </r>
    <r>
      <rPr>
        <u/>
        <sz val="10"/>
        <color rgb="FFFF0000"/>
        <rFont val="Arial"/>
        <family val="2"/>
      </rPr>
      <t>T</t>
    </r>
    <r>
      <rPr>
        <sz val="10"/>
        <color rgb="FF000000"/>
        <rFont val="Arial"/>
        <family val="2"/>
      </rPr>
      <t>A) </t>
    </r>
  </si>
  <si>
    <r>
      <t>pseT.2</t>
    </r>
    <r>
      <rPr>
        <sz val="10"/>
        <color rgb="FF000000"/>
        <rFont val="Arial"/>
        <family val="2"/>
      </rPr>
      <t> ←</t>
    </r>
  </si>
  <si>
    <r>
      <t>G36D</t>
    </r>
    <r>
      <rPr>
        <sz val="10"/>
        <color rgb="FF000000"/>
        <rFont val="Arial"/>
        <family val="2"/>
      </rPr>
      <t> (G</t>
    </r>
    <r>
      <rPr>
        <u/>
        <sz val="10"/>
        <color rgb="FFFF0000"/>
        <rFont val="Arial"/>
        <family val="2"/>
      </rPr>
      <t>G</t>
    </r>
    <r>
      <rPr>
        <sz val="10"/>
        <color rgb="FF000000"/>
        <rFont val="Arial"/>
        <family val="2"/>
      </rPr>
      <t>T→G</t>
    </r>
    <r>
      <rPr>
        <u/>
        <sz val="10"/>
        <color rgb="FFFF0000"/>
        <rFont val="Arial"/>
        <family val="2"/>
      </rPr>
      <t>A</t>
    </r>
    <r>
      <rPr>
        <sz val="10"/>
        <color rgb="FF000000"/>
        <rFont val="Arial"/>
        <family val="2"/>
      </rPr>
      <t>T) </t>
    </r>
  </si>
  <si>
    <r>
      <t>alc</t>
    </r>
    <r>
      <rPr>
        <sz val="10"/>
        <color rgb="FF000000"/>
        <rFont val="Arial"/>
        <family val="2"/>
      </rPr>
      <t> ←</t>
    </r>
  </si>
  <si>
    <r>
      <t>nrdB</t>
    </r>
    <r>
      <rPr>
        <sz val="10"/>
        <color rgb="FF000000"/>
        <rFont val="Arial"/>
        <family val="2"/>
      </rPr>
      <t> ← / ← </t>
    </r>
    <r>
      <rPr>
        <i/>
        <sz val="10"/>
        <color rgb="FF000000"/>
        <rFont val="Arial"/>
        <family val="2"/>
      </rPr>
      <t>I‑TevIII</t>
    </r>
  </si>
  <si>
    <r>
      <t>H59R</t>
    </r>
    <r>
      <rPr>
        <sz val="10"/>
        <color rgb="FF000000"/>
        <rFont val="Arial"/>
        <family val="2"/>
      </rPr>
      <t> (C</t>
    </r>
    <r>
      <rPr>
        <u/>
        <sz val="10"/>
        <color rgb="FFFF0000"/>
        <rFont val="Arial"/>
        <family val="2"/>
      </rPr>
      <t>A</t>
    </r>
    <r>
      <rPr>
        <sz val="10"/>
        <color rgb="FF000000"/>
        <rFont val="Arial"/>
        <family val="2"/>
      </rPr>
      <t>C→C</t>
    </r>
    <r>
      <rPr>
        <u/>
        <sz val="10"/>
        <color rgb="FFFF0000"/>
        <rFont val="Arial"/>
        <family val="2"/>
      </rPr>
      <t>G</t>
    </r>
    <r>
      <rPr>
        <sz val="10"/>
        <color rgb="FF000000"/>
        <rFont val="Arial"/>
        <family val="2"/>
      </rPr>
      <t>C) </t>
    </r>
  </si>
  <si>
    <r>
      <t>nrdB.1</t>
    </r>
    <r>
      <rPr>
        <sz val="10"/>
        <color rgb="FF000000"/>
        <rFont val="Arial"/>
        <family val="2"/>
      </rPr>
      <t> ←</t>
    </r>
  </si>
  <si>
    <r>
      <t>nrdB.1</t>
    </r>
    <r>
      <rPr>
        <sz val="10"/>
        <color rgb="FF000000"/>
        <rFont val="Arial"/>
        <family val="2"/>
      </rPr>
      <t> ← / ← </t>
    </r>
    <r>
      <rPr>
        <i/>
        <sz val="10"/>
        <color rgb="FF000000"/>
        <rFont val="Arial"/>
        <family val="2"/>
      </rPr>
      <t>mobE</t>
    </r>
  </si>
  <si>
    <r>
      <t>R122T</t>
    </r>
    <r>
      <rPr>
        <sz val="10"/>
        <color rgb="FF000000"/>
        <rFont val="Arial"/>
        <family val="2"/>
      </rPr>
      <t> (A</t>
    </r>
    <r>
      <rPr>
        <u/>
        <sz val="10"/>
        <color rgb="FFFF0000"/>
        <rFont val="Arial"/>
        <family val="2"/>
      </rPr>
      <t>G</t>
    </r>
    <r>
      <rPr>
        <sz val="10"/>
        <color rgb="FF000000"/>
        <rFont val="Arial"/>
        <family val="2"/>
      </rPr>
      <t>G→A</t>
    </r>
    <r>
      <rPr>
        <u/>
        <sz val="10"/>
        <color rgb="FFFF0000"/>
        <rFont val="Arial"/>
        <family val="2"/>
      </rPr>
      <t>C</t>
    </r>
    <r>
      <rPr>
        <sz val="10"/>
        <color rgb="FF000000"/>
        <rFont val="Arial"/>
        <family val="2"/>
      </rPr>
      <t>G) </t>
    </r>
  </si>
  <si>
    <r>
      <t>mobE</t>
    </r>
    <r>
      <rPr>
        <sz val="10"/>
        <color rgb="FF000000"/>
        <rFont val="Arial"/>
        <family val="2"/>
      </rPr>
      <t> ←</t>
    </r>
  </si>
  <si>
    <r>
      <t>E643D</t>
    </r>
    <r>
      <rPr>
        <sz val="10"/>
        <color rgb="FF000000"/>
        <rFont val="Arial"/>
        <family val="2"/>
      </rPr>
      <t> (GA</t>
    </r>
    <r>
      <rPr>
        <u/>
        <sz val="10"/>
        <color rgb="FFFF0000"/>
        <rFont val="Arial"/>
        <family val="2"/>
      </rPr>
      <t>G</t>
    </r>
    <r>
      <rPr>
        <sz val="10"/>
        <color rgb="FF000000"/>
        <rFont val="Arial"/>
        <family val="2"/>
      </rPr>
      <t>→GA</t>
    </r>
    <r>
      <rPr>
        <u/>
        <sz val="10"/>
        <color rgb="FFFF0000"/>
        <rFont val="Arial"/>
        <family val="2"/>
      </rPr>
      <t>T</t>
    </r>
    <r>
      <rPr>
        <sz val="10"/>
        <color rgb="FF000000"/>
        <rFont val="Arial"/>
        <family val="2"/>
      </rPr>
      <t>) </t>
    </r>
  </si>
  <si>
    <r>
      <t>nrdA</t>
    </r>
    <r>
      <rPr>
        <sz val="10"/>
        <color rgb="FF000000"/>
        <rFont val="Arial"/>
        <family val="2"/>
      </rPr>
      <t> ←</t>
    </r>
  </si>
  <si>
    <r>
      <t>S198S</t>
    </r>
    <r>
      <rPr>
        <sz val="10"/>
        <color rgb="FF000000"/>
        <rFont val="Arial"/>
        <family val="2"/>
      </rPr>
      <t> (TC</t>
    </r>
    <r>
      <rPr>
        <u/>
        <sz val="10"/>
        <color rgb="FFFF0000"/>
        <rFont val="Arial"/>
        <family val="2"/>
      </rPr>
      <t>A</t>
    </r>
    <r>
      <rPr>
        <sz val="10"/>
        <color rgb="FF000000"/>
        <rFont val="Arial"/>
        <family val="2"/>
      </rPr>
      <t>→TC</t>
    </r>
    <r>
      <rPr>
        <u/>
        <sz val="10"/>
        <color rgb="FFFF0000"/>
        <rFont val="Arial"/>
        <family val="2"/>
      </rPr>
      <t>T</t>
    </r>
    <r>
      <rPr>
        <sz val="10"/>
        <color rgb="FF000000"/>
        <rFont val="Arial"/>
        <family val="2"/>
      </rPr>
      <t>) </t>
    </r>
  </si>
  <si>
    <r>
      <t>I‑TevI</t>
    </r>
    <r>
      <rPr>
        <sz val="10"/>
        <color rgb="FF000000"/>
        <rFont val="Arial"/>
        <family val="2"/>
      </rPr>
      <t> ← / ← </t>
    </r>
    <r>
      <rPr>
        <i/>
        <sz val="10"/>
        <color rgb="FF000000"/>
        <rFont val="Arial"/>
        <family val="2"/>
      </rPr>
      <t>td</t>
    </r>
  </si>
  <si>
    <r>
      <t>td</t>
    </r>
    <r>
      <rPr>
        <sz val="10"/>
        <color rgb="FF000000"/>
        <rFont val="Arial"/>
        <family val="2"/>
      </rPr>
      <t> ←</t>
    </r>
  </si>
  <si>
    <r>
      <t>frd</t>
    </r>
    <r>
      <rPr>
        <sz val="10"/>
        <color rgb="FF000000"/>
        <rFont val="Arial"/>
        <family val="2"/>
      </rPr>
      <t> ←</t>
    </r>
  </si>
  <si>
    <r>
      <t>V258V</t>
    </r>
    <r>
      <rPr>
        <sz val="10"/>
        <color rgb="FF000000"/>
        <rFont val="Arial"/>
        <family val="2"/>
      </rPr>
      <t> (GT</t>
    </r>
    <r>
      <rPr>
        <u/>
        <sz val="10"/>
        <color rgb="FFFF0000"/>
        <rFont val="Arial"/>
        <family val="2"/>
      </rPr>
      <t>G</t>
    </r>
    <r>
      <rPr>
        <sz val="10"/>
        <color rgb="FF000000"/>
        <rFont val="Arial"/>
        <family val="2"/>
      </rPr>
      <t>→GT</t>
    </r>
    <r>
      <rPr>
        <u/>
        <sz val="10"/>
        <color rgb="FFFF0000"/>
        <rFont val="Arial"/>
        <family val="2"/>
      </rPr>
      <t>T</t>
    </r>
    <r>
      <rPr>
        <sz val="10"/>
        <color rgb="FF000000"/>
        <rFont val="Arial"/>
        <family val="2"/>
      </rPr>
      <t>) </t>
    </r>
  </si>
  <si>
    <r>
      <t>32</t>
    </r>
    <r>
      <rPr>
        <sz val="10"/>
        <color rgb="FF000000"/>
        <rFont val="Arial"/>
        <family val="2"/>
      </rPr>
      <t> ←</t>
    </r>
  </si>
  <si>
    <r>
      <t>F139F</t>
    </r>
    <r>
      <rPr>
        <sz val="10"/>
        <color rgb="FF000000"/>
        <rFont val="Arial"/>
        <family val="2"/>
      </rPr>
      <t> (TT</t>
    </r>
    <r>
      <rPr>
        <u/>
        <sz val="10"/>
        <color rgb="FFFF0000"/>
        <rFont val="Arial"/>
        <family val="2"/>
      </rPr>
      <t>T</t>
    </r>
    <r>
      <rPr>
        <sz val="10"/>
        <color rgb="FF000000"/>
        <rFont val="Arial"/>
        <family val="2"/>
      </rPr>
      <t>→TT</t>
    </r>
    <r>
      <rPr>
        <u/>
        <sz val="10"/>
        <color rgb="FFFF0000"/>
        <rFont val="Arial"/>
        <family val="2"/>
      </rPr>
      <t>C</t>
    </r>
    <r>
      <rPr>
        <sz val="10"/>
        <color rgb="FF000000"/>
        <rFont val="Arial"/>
        <family val="2"/>
      </rPr>
      <t>) </t>
    </r>
  </si>
  <si>
    <r>
      <t>R138R</t>
    </r>
    <r>
      <rPr>
        <sz val="10"/>
        <color rgb="FF000000"/>
        <rFont val="Arial"/>
        <family val="2"/>
      </rPr>
      <t> (CG</t>
    </r>
    <r>
      <rPr>
        <u/>
        <sz val="10"/>
        <color rgb="FFFF0000"/>
        <rFont val="Arial"/>
        <family val="2"/>
      </rPr>
      <t>C</t>
    </r>
    <r>
      <rPr>
        <sz val="10"/>
        <color rgb="FF000000"/>
        <rFont val="Arial"/>
        <family val="2"/>
      </rPr>
      <t>→CG</t>
    </r>
    <r>
      <rPr>
        <u/>
        <sz val="10"/>
        <color rgb="FFFF0000"/>
        <rFont val="Arial"/>
        <family val="2"/>
      </rPr>
      <t>T</t>
    </r>
    <r>
      <rPr>
        <sz val="10"/>
        <color rgb="FF000000"/>
        <rFont val="Arial"/>
        <family val="2"/>
      </rPr>
      <t>) </t>
    </r>
  </si>
  <si>
    <r>
      <t>N40K</t>
    </r>
    <r>
      <rPr>
        <sz val="10"/>
        <color rgb="FF000000"/>
        <rFont val="Arial"/>
        <family val="2"/>
      </rPr>
      <t> (AA</t>
    </r>
    <r>
      <rPr>
        <u/>
        <sz val="10"/>
        <color rgb="FFFF0000"/>
        <rFont val="Arial"/>
        <family val="2"/>
      </rPr>
      <t>T</t>
    </r>
    <r>
      <rPr>
        <sz val="10"/>
        <color rgb="FF000000"/>
        <rFont val="Arial"/>
        <family val="2"/>
      </rPr>
      <t>→AA</t>
    </r>
    <r>
      <rPr>
        <u/>
        <sz val="10"/>
        <color rgb="FFFF0000"/>
        <rFont val="Arial"/>
        <family val="2"/>
      </rPr>
      <t>A</t>
    </r>
    <r>
      <rPr>
        <sz val="10"/>
        <color rgb="FF000000"/>
        <rFont val="Arial"/>
        <family val="2"/>
      </rPr>
      <t>) </t>
    </r>
  </si>
  <si>
    <r>
      <t>59</t>
    </r>
    <r>
      <rPr>
        <sz val="10"/>
        <color rgb="FF000000"/>
        <rFont val="Arial"/>
        <family val="2"/>
      </rPr>
      <t> ←</t>
    </r>
  </si>
  <si>
    <r>
      <t>K25N</t>
    </r>
    <r>
      <rPr>
        <sz val="10"/>
        <color rgb="FF000000"/>
        <rFont val="Arial"/>
        <family val="2"/>
      </rPr>
      <t> (AA</t>
    </r>
    <r>
      <rPr>
        <u/>
        <sz val="10"/>
        <color rgb="FFFF0000"/>
        <rFont val="Arial"/>
        <family val="2"/>
      </rPr>
      <t>G</t>
    </r>
    <r>
      <rPr>
        <sz val="10"/>
        <color rgb="FF000000"/>
        <rFont val="Arial"/>
        <family val="2"/>
      </rPr>
      <t>→AA</t>
    </r>
    <r>
      <rPr>
        <u/>
        <sz val="10"/>
        <color rgb="FFFF0000"/>
        <rFont val="Arial"/>
        <family val="2"/>
      </rPr>
      <t>T</t>
    </r>
    <r>
      <rPr>
        <sz val="10"/>
        <color rgb="FF000000"/>
        <rFont val="Arial"/>
        <family val="2"/>
      </rPr>
      <t>) </t>
    </r>
  </si>
  <si>
    <r>
      <t>33</t>
    </r>
    <r>
      <rPr>
        <sz val="10"/>
        <color rgb="FF000000"/>
        <rFont val="Arial"/>
        <family val="2"/>
      </rPr>
      <t> ←</t>
    </r>
  </si>
  <si>
    <r>
      <t>E7K</t>
    </r>
    <r>
      <rPr>
        <sz val="10"/>
        <color rgb="FF000000"/>
        <rFont val="Arial"/>
        <family val="2"/>
      </rPr>
      <t> (</t>
    </r>
    <r>
      <rPr>
        <u/>
        <sz val="10"/>
        <color rgb="FFFF0000"/>
        <rFont val="Arial"/>
        <family val="2"/>
      </rPr>
      <t>G</t>
    </r>
    <r>
      <rPr>
        <sz val="10"/>
        <color rgb="FF000000"/>
        <rFont val="Arial"/>
        <family val="2"/>
      </rPr>
      <t>AA→</t>
    </r>
    <r>
      <rPr>
        <u/>
        <sz val="10"/>
        <color rgb="FFFF0000"/>
        <rFont val="Arial"/>
        <family val="2"/>
      </rPr>
      <t>A</t>
    </r>
    <r>
      <rPr>
        <sz val="10"/>
        <color rgb="FF000000"/>
        <rFont val="Arial"/>
        <family val="2"/>
      </rPr>
      <t>AG) </t>
    </r>
  </si>
  <si>
    <r>
      <t>34</t>
    </r>
    <r>
      <rPr>
        <sz val="10"/>
        <color rgb="FF000000"/>
        <rFont val="Arial"/>
        <family val="2"/>
      </rPr>
      <t> →</t>
    </r>
  </si>
  <si>
    <r>
      <t>E7K</t>
    </r>
    <r>
      <rPr>
        <sz val="10"/>
        <color rgb="FF000000"/>
        <rFont val="Arial"/>
        <family val="2"/>
      </rPr>
      <t> (GA</t>
    </r>
    <r>
      <rPr>
        <u/>
        <sz val="10"/>
        <color rgb="FFFF0000"/>
        <rFont val="Arial"/>
        <family val="2"/>
      </rPr>
      <t>A</t>
    </r>
    <r>
      <rPr>
        <sz val="10"/>
        <color rgb="FF000000"/>
        <rFont val="Arial"/>
        <family val="2"/>
      </rPr>
      <t>→AA</t>
    </r>
    <r>
      <rPr>
        <u/>
        <sz val="10"/>
        <color rgb="FFFF0000"/>
        <rFont val="Arial"/>
        <family val="2"/>
      </rPr>
      <t>G</t>
    </r>
    <r>
      <rPr>
        <sz val="10"/>
        <color rgb="FF000000"/>
        <rFont val="Arial"/>
        <family val="2"/>
      </rPr>
      <t>) </t>
    </r>
  </si>
  <si>
    <r>
      <t>D65H</t>
    </r>
    <r>
      <rPr>
        <sz val="10"/>
        <color rgb="FF000000"/>
        <rFont val="Arial"/>
        <family val="2"/>
      </rPr>
      <t> (</t>
    </r>
    <r>
      <rPr>
        <u/>
        <sz val="10"/>
        <color rgb="FFFF0000"/>
        <rFont val="Arial"/>
        <family val="2"/>
      </rPr>
      <t>G</t>
    </r>
    <r>
      <rPr>
        <sz val="10"/>
        <color rgb="FF000000"/>
        <rFont val="Arial"/>
        <family val="2"/>
      </rPr>
      <t>AT→</t>
    </r>
    <r>
      <rPr>
        <u/>
        <sz val="10"/>
        <color rgb="FFFF0000"/>
        <rFont val="Arial"/>
        <family val="2"/>
      </rPr>
      <t>C</t>
    </r>
    <r>
      <rPr>
        <sz val="10"/>
        <color rgb="FF000000"/>
        <rFont val="Arial"/>
        <family val="2"/>
      </rPr>
      <t>AT) </t>
    </r>
  </si>
  <si>
    <r>
      <t>A89T</t>
    </r>
    <r>
      <rPr>
        <sz val="10"/>
        <color rgb="FF000000"/>
        <rFont val="Arial"/>
        <family val="2"/>
      </rPr>
      <t> (</t>
    </r>
    <r>
      <rPr>
        <u/>
        <sz val="10"/>
        <color rgb="FFFF0000"/>
        <rFont val="Arial"/>
        <family val="2"/>
      </rPr>
      <t>G</t>
    </r>
    <r>
      <rPr>
        <sz val="10"/>
        <color rgb="FF000000"/>
        <rFont val="Arial"/>
        <family val="2"/>
      </rPr>
      <t>CA→</t>
    </r>
    <r>
      <rPr>
        <u/>
        <sz val="10"/>
        <color rgb="FFFF0000"/>
        <rFont val="Arial"/>
        <family val="2"/>
      </rPr>
      <t>A</t>
    </r>
    <r>
      <rPr>
        <sz val="10"/>
        <color rgb="FF000000"/>
        <rFont val="Arial"/>
        <family val="2"/>
      </rPr>
      <t>CA) </t>
    </r>
  </si>
  <si>
    <r>
      <t>A89V</t>
    </r>
    <r>
      <rPr>
        <sz val="10"/>
        <color rgb="FF000000"/>
        <rFont val="Arial"/>
        <family val="2"/>
      </rPr>
      <t> (G</t>
    </r>
    <r>
      <rPr>
        <u/>
        <sz val="10"/>
        <color rgb="FFFF0000"/>
        <rFont val="Arial"/>
        <family val="2"/>
      </rPr>
      <t>C</t>
    </r>
    <r>
      <rPr>
        <sz val="10"/>
        <color rgb="FF000000"/>
        <rFont val="Arial"/>
        <family val="2"/>
      </rPr>
      <t>A→G</t>
    </r>
    <r>
      <rPr>
        <u/>
        <sz val="10"/>
        <color rgb="FFFF0000"/>
        <rFont val="Arial"/>
        <family val="2"/>
      </rPr>
      <t>T</t>
    </r>
    <r>
      <rPr>
        <sz val="10"/>
        <color rgb="FF000000"/>
        <rFont val="Arial"/>
        <family val="2"/>
      </rPr>
      <t>A) </t>
    </r>
  </si>
  <si>
    <r>
      <t>N95I</t>
    </r>
    <r>
      <rPr>
        <sz val="10"/>
        <color rgb="FF000000"/>
        <rFont val="Arial"/>
        <family val="2"/>
      </rPr>
      <t> (A</t>
    </r>
    <r>
      <rPr>
        <u/>
        <sz val="10"/>
        <color rgb="FFFF0000"/>
        <rFont val="Arial"/>
        <family val="2"/>
      </rPr>
      <t>A</t>
    </r>
    <r>
      <rPr>
        <sz val="10"/>
        <color rgb="FF000000"/>
        <rFont val="Arial"/>
        <family val="2"/>
      </rPr>
      <t>C→A</t>
    </r>
    <r>
      <rPr>
        <u/>
        <sz val="10"/>
        <color rgb="FFFF0000"/>
        <rFont val="Arial"/>
        <family val="2"/>
      </rPr>
      <t>T</t>
    </r>
    <r>
      <rPr>
        <sz val="10"/>
        <color rgb="FF000000"/>
        <rFont val="Arial"/>
        <family val="2"/>
      </rPr>
      <t>C) </t>
    </r>
  </si>
  <si>
    <r>
      <t>G133S</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A</t>
    </r>
    <r>
      <rPr>
        <sz val="10"/>
        <color rgb="FF000000"/>
        <rFont val="Arial"/>
        <family val="2"/>
      </rPr>
      <t>GT) </t>
    </r>
  </si>
  <si>
    <r>
      <t>G133R</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C</t>
    </r>
    <r>
      <rPr>
        <sz val="10"/>
        <color rgb="FF000000"/>
        <rFont val="Arial"/>
        <family val="2"/>
      </rPr>
      <t>GT) </t>
    </r>
  </si>
  <si>
    <r>
      <t>Q356H</t>
    </r>
    <r>
      <rPr>
        <sz val="10"/>
        <color rgb="FF000000"/>
        <rFont val="Arial"/>
        <family val="2"/>
      </rPr>
      <t> (CA</t>
    </r>
    <r>
      <rPr>
        <u/>
        <sz val="10"/>
        <color rgb="FFFF0000"/>
        <rFont val="Arial"/>
        <family val="2"/>
      </rPr>
      <t>A</t>
    </r>
    <r>
      <rPr>
        <sz val="10"/>
        <color rgb="FF000000"/>
        <rFont val="Arial"/>
        <family val="2"/>
      </rPr>
      <t>→CA</t>
    </r>
    <r>
      <rPr>
        <u/>
        <sz val="10"/>
        <color rgb="FFFF0000"/>
        <rFont val="Arial"/>
        <family val="2"/>
      </rPr>
      <t>C</t>
    </r>
    <r>
      <rPr>
        <sz val="10"/>
        <color rgb="FF000000"/>
        <rFont val="Arial"/>
        <family val="2"/>
      </rPr>
      <t>) </t>
    </r>
  </si>
  <si>
    <r>
      <t>D399G</t>
    </r>
    <r>
      <rPr>
        <sz val="10"/>
        <color rgb="FF000000"/>
        <rFont val="Arial"/>
        <family val="2"/>
      </rPr>
      <t> (G</t>
    </r>
    <r>
      <rPr>
        <u/>
        <sz val="10"/>
        <color rgb="FFFF0000"/>
        <rFont val="Arial"/>
        <family val="2"/>
      </rPr>
      <t>A</t>
    </r>
    <r>
      <rPr>
        <sz val="10"/>
        <color rgb="FF000000"/>
        <rFont val="Arial"/>
        <family val="2"/>
      </rPr>
      <t>T→G</t>
    </r>
    <r>
      <rPr>
        <u/>
        <sz val="10"/>
        <color rgb="FFFF0000"/>
        <rFont val="Arial"/>
        <family val="2"/>
      </rPr>
      <t>G</t>
    </r>
    <r>
      <rPr>
        <sz val="10"/>
        <color rgb="FF000000"/>
        <rFont val="Arial"/>
        <family val="2"/>
      </rPr>
      <t>T) </t>
    </r>
  </si>
  <si>
    <r>
      <t>G837D</t>
    </r>
    <r>
      <rPr>
        <sz val="10"/>
        <color rgb="FF000000"/>
        <rFont val="Arial"/>
        <family val="2"/>
      </rPr>
      <t> (G</t>
    </r>
    <r>
      <rPr>
        <u/>
        <sz val="10"/>
        <color rgb="FFFF0000"/>
        <rFont val="Arial"/>
        <family val="2"/>
      </rPr>
      <t>G</t>
    </r>
    <r>
      <rPr>
        <sz val="10"/>
        <color rgb="FF000000"/>
        <rFont val="Arial"/>
        <family val="2"/>
      </rPr>
      <t>T→G</t>
    </r>
    <r>
      <rPr>
        <u/>
        <sz val="10"/>
        <color rgb="FFFF0000"/>
        <rFont val="Arial"/>
        <family val="2"/>
      </rPr>
      <t>A</t>
    </r>
    <r>
      <rPr>
        <sz val="10"/>
        <color rgb="FF000000"/>
        <rFont val="Arial"/>
        <family val="2"/>
      </rPr>
      <t>T) </t>
    </r>
  </si>
  <si>
    <r>
      <t>S1046G</t>
    </r>
    <r>
      <rPr>
        <sz val="10"/>
        <color rgb="FF000000"/>
        <rFont val="Arial"/>
        <family val="2"/>
      </rPr>
      <t> (</t>
    </r>
    <r>
      <rPr>
        <u/>
        <sz val="10"/>
        <color rgb="FFFF0000"/>
        <rFont val="Arial"/>
        <family val="2"/>
      </rPr>
      <t>A</t>
    </r>
    <r>
      <rPr>
        <sz val="10"/>
        <color rgb="FF000000"/>
        <rFont val="Arial"/>
        <family val="2"/>
      </rPr>
      <t>GC→</t>
    </r>
    <r>
      <rPr>
        <u/>
        <sz val="10"/>
        <color rgb="FFFF0000"/>
        <rFont val="Arial"/>
        <family val="2"/>
      </rPr>
      <t>G</t>
    </r>
    <r>
      <rPr>
        <sz val="10"/>
        <color rgb="FF000000"/>
        <rFont val="Arial"/>
        <family val="2"/>
      </rPr>
      <t>GC) </t>
    </r>
  </si>
  <si>
    <r>
      <t>A6A</t>
    </r>
    <r>
      <rPr>
        <sz val="10"/>
        <color rgb="FF000000"/>
        <rFont val="Arial"/>
        <family val="2"/>
      </rPr>
      <t> (GC</t>
    </r>
    <r>
      <rPr>
        <u/>
        <sz val="10"/>
        <color rgb="FFFF0000"/>
        <rFont val="Arial"/>
        <family val="2"/>
      </rPr>
      <t>C</t>
    </r>
    <r>
      <rPr>
        <sz val="10"/>
        <color rgb="FF000000"/>
        <rFont val="Arial"/>
        <family val="2"/>
      </rPr>
      <t>→GC</t>
    </r>
    <r>
      <rPr>
        <u/>
        <sz val="10"/>
        <color rgb="FFFF0000"/>
        <rFont val="Arial"/>
        <family val="2"/>
      </rPr>
      <t>A</t>
    </r>
    <r>
      <rPr>
        <sz val="10"/>
        <color rgb="FF000000"/>
        <rFont val="Arial"/>
        <family val="2"/>
      </rPr>
      <t>) </t>
    </r>
  </si>
  <si>
    <r>
      <t>35</t>
    </r>
    <r>
      <rPr>
        <sz val="10"/>
        <color rgb="FF000000"/>
        <rFont val="Arial"/>
        <family val="2"/>
      </rPr>
      <t> →</t>
    </r>
  </si>
  <si>
    <r>
      <t>L60L</t>
    </r>
    <r>
      <rPr>
        <sz val="10"/>
        <color rgb="FF000000"/>
        <rFont val="Arial"/>
        <family val="2"/>
      </rPr>
      <t> (CT</t>
    </r>
    <r>
      <rPr>
        <u/>
        <sz val="10"/>
        <color rgb="FFFF0000"/>
        <rFont val="Arial"/>
        <family val="2"/>
      </rPr>
      <t>C</t>
    </r>
    <r>
      <rPr>
        <sz val="10"/>
        <color rgb="FF000000"/>
        <rFont val="Arial"/>
        <family val="2"/>
      </rPr>
      <t>→CT</t>
    </r>
    <r>
      <rPr>
        <u/>
        <sz val="10"/>
        <color rgb="FFFF0000"/>
        <rFont val="Arial"/>
        <family val="2"/>
      </rPr>
      <t>T</t>
    </r>
    <r>
      <rPr>
        <sz val="10"/>
        <color rgb="FF000000"/>
        <rFont val="Arial"/>
        <family val="2"/>
      </rPr>
      <t>) </t>
    </r>
  </si>
  <si>
    <r>
      <t>A79A</t>
    </r>
    <r>
      <rPr>
        <sz val="10"/>
        <color rgb="FF000000"/>
        <rFont val="Arial"/>
        <family val="2"/>
      </rPr>
      <t> (GC</t>
    </r>
    <r>
      <rPr>
        <u/>
        <sz val="10"/>
        <color rgb="FFFF0000"/>
        <rFont val="Arial"/>
        <family val="2"/>
      </rPr>
      <t>C</t>
    </r>
    <r>
      <rPr>
        <sz val="10"/>
        <color rgb="FF000000"/>
        <rFont val="Arial"/>
        <family val="2"/>
      </rPr>
      <t>→GC</t>
    </r>
    <r>
      <rPr>
        <u/>
        <sz val="10"/>
        <color rgb="FFFF0000"/>
        <rFont val="Arial"/>
        <family val="2"/>
      </rPr>
      <t>T</t>
    </r>
    <r>
      <rPr>
        <sz val="10"/>
        <color rgb="FF000000"/>
        <rFont val="Arial"/>
        <family val="2"/>
      </rPr>
      <t>) </t>
    </r>
  </si>
  <si>
    <r>
      <t>G192R</t>
    </r>
    <r>
      <rPr>
        <sz val="10"/>
        <color rgb="FF000000"/>
        <rFont val="Arial"/>
        <family val="2"/>
      </rPr>
      <t> (</t>
    </r>
    <r>
      <rPr>
        <u/>
        <sz val="10"/>
        <color rgb="FFFF0000"/>
        <rFont val="Arial"/>
        <family val="2"/>
      </rPr>
      <t>G</t>
    </r>
    <r>
      <rPr>
        <sz val="10"/>
        <color rgb="FF000000"/>
        <rFont val="Arial"/>
        <family val="2"/>
      </rPr>
      <t>GA→</t>
    </r>
    <r>
      <rPr>
        <u/>
        <sz val="10"/>
        <color rgb="FFFF0000"/>
        <rFont val="Arial"/>
        <family val="2"/>
      </rPr>
      <t>A</t>
    </r>
    <r>
      <rPr>
        <sz val="10"/>
        <color rgb="FF000000"/>
        <rFont val="Arial"/>
        <family val="2"/>
      </rPr>
      <t>GA) </t>
    </r>
  </si>
  <si>
    <r>
      <t>T193K</t>
    </r>
    <r>
      <rPr>
        <sz val="10"/>
        <color rgb="FF000000"/>
        <rFont val="Arial"/>
        <family val="2"/>
      </rPr>
      <t> (A</t>
    </r>
    <r>
      <rPr>
        <u/>
        <sz val="10"/>
        <color rgb="FFFF0000"/>
        <rFont val="Arial"/>
        <family val="2"/>
      </rPr>
      <t>C</t>
    </r>
    <r>
      <rPr>
        <sz val="10"/>
        <color rgb="FF000000"/>
        <rFont val="Arial"/>
        <family val="2"/>
      </rPr>
      <t>G→A</t>
    </r>
    <r>
      <rPr>
        <u/>
        <sz val="10"/>
        <color rgb="FFFF0000"/>
        <rFont val="Arial"/>
        <family val="2"/>
      </rPr>
      <t>A</t>
    </r>
    <r>
      <rPr>
        <sz val="10"/>
        <color rgb="FF000000"/>
        <rFont val="Arial"/>
        <family val="2"/>
      </rPr>
      <t>G) </t>
    </r>
  </si>
  <si>
    <r>
      <t>T193M</t>
    </r>
    <r>
      <rPr>
        <sz val="10"/>
        <color rgb="FF000000"/>
        <rFont val="Arial"/>
        <family val="2"/>
      </rPr>
      <t> (A</t>
    </r>
    <r>
      <rPr>
        <u/>
        <sz val="10"/>
        <color rgb="FFFF0000"/>
        <rFont val="Arial"/>
        <family val="2"/>
      </rPr>
      <t>C</t>
    </r>
    <r>
      <rPr>
        <sz val="10"/>
        <color rgb="FF000000"/>
        <rFont val="Arial"/>
        <family val="2"/>
      </rPr>
      <t>G→A</t>
    </r>
    <r>
      <rPr>
        <u/>
        <sz val="10"/>
        <color rgb="FFFF0000"/>
        <rFont val="Arial"/>
        <family val="2"/>
      </rPr>
      <t>T</t>
    </r>
    <r>
      <rPr>
        <sz val="10"/>
        <color rgb="FF000000"/>
        <rFont val="Arial"/>
        <family val="2"/>
      </rPr>
      <t>G) </t>
    </r>
  </si>
  <si>
    <r>
      <t>Y194C</t>
    </r>
    <r>
      <rPr>
        <sz val="10"/>
        <color rgb="FF000000"/>
        <rFont val="Arial"/>
        <family val="2"/>
      </rPr>
      <t> (T</t>
    </r>
    <r>
      <rPr>
        <u/>
        <sz val="10"/>
        <color rgb="FFFF0000"/>
        <rFont val="Arial"/>
        <family val="2"/>
      </rPr>
      <t>A</t>
    </r>
    <r>
      <rPr>
        <sz val="10"/>
        <color rgb="FF000000"/>
        <rFont val="Arial"/>
        <family val="2"/>
      </rPr>
      <t>T→T</t>
    </r>
    <r>
      <rPr>
        <u/>
        <sz val="10"/>
        <color rgb="FFFF0000"/>
        <rFont val="Arial"/>
        <family val="2"/>
      </rPr>
      <t>G</t>
    </r>
    <r>
      <rPr>
        <sz val="10"/>
        <color rgb="FF000000"/>
        <rFont val="Arial"/>
        <family val="2"/>
      </rPr>
      <t>T) </t>
    </r>
  </si>
  <si>
    <r>
      <t>D209N</t>
    </r>
    <r>
      <rPr>
        <sz val="10"/>
        <color rgb="FF000000"/>
        <rFont val="Arial"/>
        <family val="2"/>
      </rPr>
      <t> (</t>
    </r>
    <r>
      <rPr>
        <u/>
        <sz val="10"/>
        <color rgb="FFFF0000"/>
        <rFont val="Arial"/>
        <family val="2"/>
      </rPr>
      <t>G</t>
    </r>
    <r>
      <rPr>
        <sz val="10"/>
        <color rgb="FF000000"/>
        <rFont val="Arial"/>
        <family val="2"/>
      </rPr>
      <t>AC→</t>
    </r>
    <r>
      <rPr>
        <u/>
        <sz val="10"/>
        <color rgb="FFFF0000"/>
        <rFont val="Arial"/>
        <family val="2"/>
      </rPr>
      <t>A</t>
    </r>
    <r>
      <rPr>
        <sz val="10"/>
        <color rgb="FF000000"/>
        <rFont val="Arial"/>
        <family val="2"/>
      </rPr>
      <t>AC) </t>
    </r>
  </si>
  <si>
    <r>
      <t>M311T</t>
    </r>
    <r>
      <rPr>
        <sz val="10"/>
        <color rgb="FF000000"/>
        <rFont val="Arial"/>
        <family val="2"/>
      </rPr>
      <t> (A</t>
    </r>
    <r>
      <rPr>
        <u/>
        <sz val="10"/>
        <color rgb="FFFF0000"/>
        <rFont val="Arial"/>
        <family val="2"/>
      </rPr>
      <t>T</t>
    </r>
    <r>
      <rPr>
        <sz val="10"/>
        <color rgb="FF000000"/>
        <rFont val="Arial"/>
        <family val="2"/>
      </rPr>
      <t>G→A</t>
    </r>
    <r>
      <rPr>
        <u/>
        <sz val="10"/>
        <color rgb="FFFF0000"/>
        <rFont val="Arial"/>
        <family val="2"/>
      </rPr>
      <t>C</t>
    </r>
    <r>
      <rPr>
        <sz val="10"/>
        <color rgb="FF000000"/>
        <rFont val="Arial"/>
        <family val="2"/>
      </rPr>
      <t>G) </t>
    </r>
  </si>
  <si>
    <r>
      <t>F316L</t>
    </r>
    <r>
      <rPr>
        <sz val="10"/>
        <color rgb="FF000000"/>
        <rFont val="Arial"/>
        <family val="2"/>
      </rPr>
      <t> (</t>
    </r>
    <r>
      <rPr>
        <u/>
        <sz val="10"/>
        <color rgb="FFFF0000"/>
        <rFont val="Arial"/>
        <family val="2"/>
      </rPr>
      <t>T</t>
    </r>
    <r>
      <rPr>
        <sz val="10"/>
        <color rgb="FF000000"/>
        <rFont val="Arial"/>
        <family val="2"/>
      </rPr>
      <t>TT→</t>
    </r>
    <r>
      <rPr>
        <u/>
        <sz val="10"/>
        <color rgb="FFFF0000"/>
        <rFont val="Arial"/>
        <family val="2"/>
      </rPr>
      <t>C</t>
    </r>
    <r>
      <rPr>
        <sz val="10"/>
        <color rgb="FF000000"/>
        <rFont val="Arial"/>
        <family val="2"/>
      </rPr>
      <t>TT) </t>
    </r>
  </si>
  <si>
    <r>
      <t>N322D</t>
    </r>
    <r>
      <rPr>
        <sz val="10"/>
        <color rgb="FF000000"/>
        <rFont val="Arial"/>
        <family val="2"/>
      </rPr>
      <t> (</t>
    </r>
    <r>
      <rPr>
        <u/>
        <sz val="10"/>
        <color rgb="FFFF0000"/>
        <rFont val="Arial"/>
        <family val="2"/>
      </rPr>
      <t>A</t>
    </r>
    <r>
      <rPr>
        <sz val="10"/>
        <color rgb="FF000000"/>
        <rFont val="Arial"/>
        <family val="2"/>
      </rPr>
      <t>AT→</t>
    </r>
    <r>
      <rPr>
        <u/>
        <sz val="10"/>
        <color rgb="FFFF0000"/>
        <rFont val="Arial"/>
        <family val="2"/>
      </rPr>
      <t>G</t>
    </r>
    <r>
      <rPr>
        <sz val="10"/>
        <color rgb="FF000000"/>
        <rFont val="Arial"/>
        <family val="2"/>
      </rPr>
      <t>AT) </t>
    </r>
  </si>
  <si>
    <r>
      <t>G323C</t>
    </r>
    <r>
      <rPr>
        <sz val="10"/>
        <color rgb="FF000000"/>
        <rFont val="Arial"/>
        <family val="2"/>
      </rPr>
      <t> (</t>
    </r>
    <r>
      <rPr>
        <u/>
        <sz val="10"/>
        <color rgb="FFFF0000"/>
        <rFont val="Arial"/>
        <family val="2"/>
      </rPr>
      <t>G</t>
    </r>
    <r>
      <rPr>
        <sz val="10"/>
        <color rgb="FF000000"/>
        <rFont val="Arial"/>
        <family val="2"/>
      </rPr>
      <t>GC→</t>
    </r>
    <r>
      <rPr>
        <u/>
        <sz val="10"/>
        <color rgb="FFFF0000"/>
        <rFont val="Arial"/>
        <family val="2"/>
      </rPr>
      <t>T</t>
    </r>
    <r>
      <rPr>
        <sz val="10"/>
        <color rgb="FF000000"/>
        <rFont val="Arial"/>
        <family val="2"/>
      </rPr>
      <t>GC) ‡</t>
    </r>
  </si>
  <si>
    <r>
      <t>G323D</t>
    </r>
    <r>
      <rPr>
        <sz val="10"/>
        <color rgb="FF000000"/>
        <rFont val="Arial"/>
        <family val="2"/>
      </rPr>
      <t> (G</t>
    </r>
    <r>
      <rPr>
        <u/>
        <sz val="10"/>
        <color rgb="FFFF0000"/>
        <rFont val="Arial"/>
        <family val="2"/>
      </rPr>
      <t>G</t>
    </r>
    <r>
      <rPr>
        <sz val="10"/>
        <color rgb="FF000000"/>
        <rFont val="Arial"/>
        <family val="2"/>
      </rPr>
      <t>C→G</t>
    </r>
    <r>
      <rPr>
        <u/>
        <sz val="10"/>
        <color rgb="FFFF0000"/>
        <rFont val="Arial"/>
        <family val="2"/>
      </rPr>
      <t>A</t>
    </r>
    <r>
      <rPr>
        <sz val="10"/>
        <color rgb="FF000000"/>
        <rFont val="Arial"/>
        <family val="2"/>
      </rPr>
      <t>C) ‡</t>
    </r>
  </si>
  <si>
    <r>
      <t>G324D</t>
    </r>
    <r>
      <rPr>
        <sz val="10"/>
        <color rgb="FF000000"/>
        <rFont val="Arial"/>
        <family val="2"/>
      </rPr>
      <t> (G</t>
    </r>
    <r>
      <rPr>
        <u/>
        <sz val="10"/>
        <color rgb="FFFF0000"/>
        <rFont val="Arial"/>
        <family val="2"/>
      </rPr>
      <t>G</t>
    </r>
    <r>
      <rPr>
        <sz val="10"/>
        <color rgb="FF000000"/>
        <rFont val="Arial"/>
        <family val="2"/>
      </rPr>
      <t>C→G</t>
    </r>
    <r>
      <rPr>
        <u/>
        <sz val="10"/>
        <color rgb="FFFF0000"/>
        <rFont val="Arial"/>
        <family val="2"/>
      </rPr>
      <t>A</t>
    </r>
    <r>
      <rPr>
        <sz val="10"/>
        <color rgb="FF000000"/>
        <rFont val="Arial"/>
        <family val="2"/>
      </rPr>
      <t>C) </t>
    </r>
  </si>
  <si>
    <r>
      <t>P347P</t>
    </r>
    <r>
      <rPr>
        <sz val="10"/>
        <color rgb="FF000000"/>
        <rFont val="Arial"/>
        <family val="2"/>
      </rPr>
      <t> (CC</t>
    </r>
    <r>
      <rPr>
        <u/>
        <sz val="10"/>
        <color rgb="FFFF0000"/>
        <rFont val="Arial"/>
        <family val="2"/>
      </rPr>
      <t>C</t>
    </r>
    <r>
      <rPr>
        <sz val="10"/>
        <color rgb="FF000000"/>
        <rFont val="Arial"/>
        <family val="2"/>
      </rPr>
      <t>→CC</t>
    </r>
    <r>
      <rPr>
        <u/>
        <sz val="10"/>
        <color rgb="FFFF0000"/>
        <rFont val="Arial"/>
        <family val="2"/>
      </rPr>
      <t>T</t>
    </r>
    <r>
      <rPr>
        <sz val="10"/>
        <color rgb="FF000000"/>
        <rFont val="Arial"/>
        <family val="2"/>
      </rPr>
      <t>) </t>
    </r>
  </si>
  <si>
    <r>
      <t>35</t>
    </r>
    <r>
      <rPr>
        <sz val="10"/>
        <color rgb="FF000000"/>
        <rFont val="Arial"/>
        <family val="2"/>
      </rPr>
      <t> → / → </t>
    </r>
    <r>
      <rPr>
        <i/>
        <sz val="10"/>
        <color rgb="FF000000"/>
        <rFont val="Arial"/>
        <family val="2"/>
      </rPr>
      <t>36</t>
    </r>
  </si>
  <si>
    <r>
      <t>V6A</t>
    </r>
    <r>
      <rPr>
        <sz val="10"/>
        <color rgb="FF000000"/>
        <rFont val="Arial"/>
        <family val="2"/>
      </rPr>
      <t> (G</t>
    </r>
    <r>
      <rPr>
        <u/>
        <sz val="10"/>
        <color rgb="FFFF0000"/>
        <rFont val="Arial"/>
        <family val="2"/>
      </rPr>
      <t>T</t>
    </r>
    <r>
      <rPr>
        <sz val="10"/>
        <color rgb="FF000000"/>
        <rFont val="Arial"/>
        <family val="2"/>
      </rPr>
      <t>A→G</t>
    </r>
    <r>
      <rPr>
        <u/>
        <sz val="10"/>
        <color rgb="FFFF0000"/>
        <rFont val="Arial"/>
        <family val="2"/>
      </rPr>
      <t>C</t>
    </r>
    <r>
      <rPr>
        <sz val="10"/>
        <color rgb="FF000000"/>
        <rFont val="Arial"/>
        <family val="2"/>
      </rPr>
      <t>A) </t>
    </r>
  </si>
  <si>
    <r>
      <t>36</t>
    </r>
    <r>
      <rPr>
        <sz val="10"/>
        <color rgb="FF000000"/>
        <rFont val="Arial"/>
        <family val="2"/>
      </rPr>
      <t> →</t>
    </r>
  </si>
  <si>
    <r>
      <t>P189S</t>
    </r>
    <r>
      <rPr>
        <sz val="10"/>
        <color rgb="FF000000"/>
        <rFont val="Arial"/>
        <family val="2"/>
      </rPr>
      <t> (</t>
    </r>
    <r>
      <rPr>
        <u/>
        <sz val="10"/>
        <color rgb="FFFF0000"/>
        <rFont val="Arial"/>
        <family val="2"/>
      </rPr>
      <t>C</t>
    </r>
    <r>
      <rPr>
        <sz val="10"/>
        <color rgb="FF000000"/>
        <rFont val="Arial"/>
        <family val="2"/>
      </rPr>
      <t>CA→</t>
    </r>
    <r>
      <rPr>
        <u/>
        <sz val="10"/>
        <color rgb="FFFF0000"/>
        <rFont val="Arial"/>
        <family val="2"/>
      </rPr>
      <t>T</t>
    </r>
    <r>
      <rPr>
        <sz val="10"/>
        <color rgb="FF000000"/>
        <rFont val="Arial"/>
        <family val="2"/>
      </rPr>
      <t>CA) </t>
    </r>
  </si>
  <si>
    <r>
      <t>P189Q</t>
    </r>
    <r>
      <rPr>
        <sz val="10"/>
        <color rgb="FF000000"/>
        <rFont val="Arial"/>
        <family val="2"/>
      </rPr>
      <t> (C</t>
    </r>
    <r>
      <rPr>
        <u/>
        <sz val="10"/>
        <color rgb="FFFF0000"/>
        <rFont val="Arial"/>
        <family val="2"/>
      </rPr>
      <t>C</t>
    </r>
    <r>
      <rPr>
        <sz val="10"/>
        <color rgb="FF000000"/>
        <rFont val="Arial"/>
        <family val="2"/>
      </rPr>
      <t>A→C</t>
    </r>
    <r>
      <rPr>
        <u/>
        <sz val="10"/>
        <color rgb="FFFF0000"/>
        <rFont val="Arial"/>
        <family val="2"/>
      </rPr>
      <t>A</t>
    </r>
    <r>
      <rPr>
        <sz val="10"/>
        <color rgb="FF000000"/>
        <rFont val="Arial"/>
        <family val="2"/>
      </rPr>
      <t>A) </t>
    </r>
  </si>
  <si>
    <r>
      <t>G94A</t>
    </r>
    <r>
      <rPr>
        <sz val="10"/>
        <color rgb="FF000000"/>
        <rFont val="Arial"/>
        <family val="2"/>
      </rPr>
      <t> (G</t>
    </r>
    <r>
      <rPr>
        <u/>
        <sz val="10"/>
        <color rgb="FFFF0000"/>
        <rFont val="Arial"/>
        <family val="2"/>
      </rPr>
      <t>G</t>
    </r>
    <r>
      <rPr>
        <sz val="10"/>
        <color rgb="FF000000"/>
        <rFont val="Arial"/>
        <family val="2"/>
      </rPr>
      <t>A→G</t>
    </r>
    <r>
      <rPr>
        <u/>
        <sz val="10"/>
        <color rgb="FFFF0000"/>
        <rFont val="Arial"/>
        <family val="2"/>
      </rPr>
      <t>C</t>
    </r>
    <r>
      <rPr>
        <sz val="10"/>
        <color rgb="FF000000"/>
        <rFont val="Arial"/>
        <family val="2"/>
      </rPr>
      <t>A) </t>
    </r>
  </si>
  <si>
    <r>
      <t>37</t>
    </r>
    <r>
      <rPr>
        <sz val="10"/>
        <color rgb="FF000000"/>
        <rFont val="Arial"/>
        <family val="2"/>
      </rPr>
      <t> →</t>
    </r>
  </si>
  <si>
    <r>
      <t>N164N</t>
    </r>
    <r>
      <rPr>
        <sz val="10"/>
        <color rgb="FF000000"/>
        <rFont val="Arial"/>
        <family val="2"/>
      </rPr>
      <t> (AA</t>
    </r>
    <r>
      <rPr>
        <u/>
        <sz val="10"/>
        <color rgb="FFFF0000"/>
        <rFont val="Arial"/>
        <family val="2"/>
      </rPr>
      <t>T</t>
    </r>
    <r>
      <rPr>
        <sz val="10"/>
        <color rgb="FF000000"/>
        <rFont val="Arial"/>
        <family val="2"/>
      </rPr>
      <t>→AA</t>
    </r>
    <r>
      <rPr>
        <u/>
        <sz val="10"/>
        <color rgb="FFFF0000"/>
        <rFont val="Arial"/>
        <family val="2"/>
      </rPr>
      <t>C</t>
    </r>
    <r>
      <rPr>
        <sz val="10"/>
        <color rgb="FF000000"/>
        <rFont val="Arial"/>
        <family val="2"/>
      </rPr>
      <t>) </t>
    </r>
  </si>
  <si>
    <r>
      <t>Y381C</t>
    </r>
    <r>
      <rPr>
        <sz val="10"/>
        <color rgb="FF000000"/>
        <rFont val="Arial"/>
        <family val="2"/>
      </rPr>
      <t> (T</t>
    </r>
    <r>
      <rPr>
        <u/>
        <sz val="10"/>
        <color rgb="FFFF0000"/>
        <rFont val="Arial"/>
        <family val="2"/>
      </rPr>
      <t>A</t>
    </r>
    <r>
      <rPr>
        <sz val="10"/>
        <color rgb="FF000000"/>
        <rFont val="Arial"/>
        <family val="2"/>
      </rPr>
      <t>C→T</t>
    </r>
    <r>
      <rPr>
        <u/>
        <sz val="10"/>
        <color rgb="FFFF0000"/>
        <rFont val="Arial"/>
        <family val="2"/>
      </rPr>
      <t>G</t>
    </r>
    <r>
      <rPr>
        <sz val="10"/>
        <color rgb="FF000000"/>
        <rFont val="Arial"/>
        <family val="2"/>
      </rPr>
      <t>C) </t>
    </r>
  </si>
  <si>
    <r>
      <t>G384D</t>
    </r>
    <r>
      <rPr>
        <sz val="10"/>
        <color rgb="FF000000"/>
        <rFont val="Arial"/>
        <family val="2"/>
      </rPr>
      <t> (G</t>
    </r>
    <r>
      <rPr>
        <u/>
        <sz val="10"/>
        <color rgb="FFFF0000"/>
        <rFont val="Arial"/>
        <family val="2"/>
      </rPr>
      <t>G</t>
    </r>
    <r>
      <rPr>
        <sz val="10"/>
        <color rgb="FF000000"/>
        <rFont val="Arial"/>
        <family val="2"/>
      </rPr>
      <t>C→G</t>
    </r>
    <r>
      <rPr>
        <u/>
        <sz val="10"/>
        <color rgb="FFFF0000"/>
        <rFont val="Arial"/>
        <family val="2"/>
      </rPr>
      <t>A</t>
    </r>
    <r>
      <rPr>
        <sz val="10"/>
        <color rgb="FF000000"/>
        <rFont val="Arial"/>
        <family val="2"/>
      </rPr>
      <t>C) </t>
    </r>
  </si>
  <si>
    <r>
      <t>G551G</t>
    </r>
    <r>
      <rPr>
        <sz val="10"/>
        <color rgb="FF000000"/>
        <rFont val="Arial"/>
        <family val="2"/>
      </rPr>
      <t> (GG</t>
    </r>
    <r>
      <rPr>
        <u/>
        <sz val="10"/>
        <color rgb="FFFF0000"/>
        <rFont val="Arial"/>
        <family val="2"/>
      </rPr>
      <t>G</t>
    </r>
    <r>
      <rPr>
        <sz val="10"/>
        <color rgb="FF000000"/>
        <rFont val="Arial"/>
        <family val="2"/>
      </rPr>
      <t>→GG</t>
    </r>
    <r>
      <rPr>
        <u/>
        <sz val="10"/>
        <color rgb="FFFF0000"/>
        <rFont val="Arial"/>
        <family val="2"/>
      </rPr>
      <t>A</t>
    </r>
    <r>
      <rPr>
        <sz val="10"/>
        <color rgb="FF000000"/>
        <rFont val="Arial"/>
        <family val="2"/>
      </rPr>
      <t>) </t>
    </r>
  </si>
  <si>
    <r>
      <t>N584D</t>
    </r>
    <r>
      <rPr>
        <sz val="10"/>
        <color rgb="FF000000"/>
        <rFont val="Arial"/>
        <family val="2"/>
      </rPr>
      <t> (</t>
    </r>
    <r>
      <rPr>
        <u/>
        <sz val="10"/>
        <color rgb="FFFF0000"/>
        <rFont val="Arial"/>
        <family val="2"/>
      </rPr>
      <t>A</t>
    </r>
    <r>
      <rPr>
        <sz val="10"/>
        <color rgb="FF000000"/>
        <rFont val="Arial"/>
        <family val="2"/>
      </rPr>
      <t>AC→</t>
    </r>
    <r>
      <rPr>
        <u/>
        <sz val="10"/>
        <color rgb="FFFF0000"/>
        <rFont val="Arial"/>
        <family val="2"/>
      </rPr>
      <t>G</t>
    </r>
    <r>
      <rPr>
        <sz val="10"/>
        <color rgb="FF000000"/>
        <rFont val="Arial"/>
        <family val="2"/>
      </rPr>
      <t>AC) </t>
    </r>
  </si>
  <si>
    <r>
      <t>Y953H</t>
    </r>
    <r>
      <rPr>
        <sz val="10"/>
        <color rgb="FF000000"/>
        <rFont val="Arial"/>
        <family val="2"/>
      </rPr>
      <t> (</t>
    </r>
    <r>
      <rPr>
        <u/>
        <sz val="10"/>
        <color rgb="FFFF0000"/>
        <rFont val="Arial"/>
        <family val="2"/>
      </rPr>
      <t>T</t>
    </r>
    <r>
      <rPr>
        <sz val="10"/>
        <color rgb="FF000000"/>
        <rFont val="Arial"/>
        <family val="2"/>
      </rPr>
      <t>AC→</t>
    </r>
    <r>
      <rPr>
        <u/>
        <sz val="10"/>
        <color rgb="FFFF0000"/>
        <rFont val="Arial"/>
        <family val="2"/>
      </rPr>
      <t>C</t>
    </r>
    <r>
      <rPr>
        <sz val="10"/>
        <color rgb="FF000000"/>
        <rFont val="Arial"/>
        <family val="2"/>
      </rPr>
      <t>AC) </t>
    </r>
  </si>
  <si>
    <r>
      <t>Y953F</t>
    </r>
    <r>
      <rPr>
        <sz val="10"/>
        <color rgb="FF000000"/>
        <rFont val="Arial"/>
        <family val="2"/>
      </rPr>
      <t> (T</t>
    </r>
    <r>
      <rPr>
        <u/>
        <sz val="10"/>
        <color rgb="FFFF0000"/>
        <rFont val="Arial"/>
        <family val="2"/>
      </rPr>
      <t>A</t>
    </r>
    <r>
      <rPr>
        <sz val="10"/>
        <color rgb="FF000000"/>
        <rFont val="Arial"/>
        <family val="2"/>
      </rPr>
      <t>C→T</t>
    </r>
    <r>
      <rPr>
        <u/>
        <sz val="10"/>
        <color rgb="FFFF0000"/>
        <rFont val="Arial"/>
        <family val="2"/>
      </rPr>
      <t>T</t>
    </r>
    <r>
      <rPr>
        <sz val="10"/>
        <color rgb="FF000000"/>
        <rFont val="Arial"/>
        <family val="2"/>
      </rPr>
      <t>C) </t>
    </r>
  </si>
  <si>
    <r>
      <t>37</t>
    </r>
    <r>
      <rPr>
        <sz val="10"/>
        <color rgb="FF000000"/>
        <rFont val="Arial"/>
        <family val="2"/>
      </rPr>
      <t> → / → </t>
    </r>
    <r>
      <rPr>
        <i/>
        <sz val="10"/>
        <color rgb="FF000000"/>
        <rFont val="Arial"/>
        <family val="2"/>
      </rPr>
      <t>38</t>
    </r>
  </si>
  <si>
    <r>
      <t>R77C</t>
    </r>
    <r>
      <rPr>
        <sz val="10"/>
        <color rgb="FF000000"/>
        <rFont val="Arial"/>
        <family val="2"/>
      </rPr>
      <t> (</t>
    </r>
    <r>
      <rPr>
        <u/>
        <sz val="10"/>
        <color rgb="FFFF0000"/>
        <rFont val="Arial"/>
        <family val="2"/>
      </rPr>
      <t>C</t>
    </r>
    <r>
      <rPr>
        <sz val="10"/>
        <color rgb="FF000000"/>
        <rFont val="Arial"/>
        <family val="2"/>
      </rPr>
      <t>GC→</t>
    </r>
    <r>
      <rPr>
        <u/>
        <sz val="10"/>
        <color rgb="FFFF0000"/>
        <rFont val="Arial"/>
        <family val="2"/>
      </rPr>
      <t>T</t>
    </r>
    <r>
      <rPr>
        <sz val="10"/>
        <color rgb="FF000000"/>
        <rFont val="Arial"/>
        <family val="2"/>
      </rPr>
      <t>GC) </t>
    </r>
  </si>
  <si>
    <r>
      <t>t</t>
    </r>
    <r>
      <rPr>
        <sz val="10"/>
        <color rgb="FF000000"/>
        <rFont val="Arial"/>
        <family val="2"/>
      </rPr>
      <t> →</t>
    </r>
  </si>
  <si>
    <r>
      <t>I2I</t>
    </r>
    <r>
      <rPr>
        <sz val="10"/>
        <color rgb="FF000000"/>
        <rFont val="Arial"/>
        <family val="2"/>
      </rPr>
      <t> (AT</t>
    </r>
    <r>
      <rPr>
        <u/>
        <sz val="10"/>
        <color rgb="FFFF0000"/>
        <rFont val="Arial"/>
        <family val="2"/>
      </rPr>
      <t>C</t>
    </r>
    <r>
      <rPr>
        <sz val="10"/>
        <color rgb="FF000000"/>
        <rFont val="Arial"/>
        <family val="2"/>
      </rPr>
      <t>→AT</t>
    </r>
    <r>
      <rPr>
        <u/>
        <sz val="10"/>
        <color rgb="FFFF0000"/>
        <rFont val="Arial"/>
        <family val="2"/>
      </rPr>
      <t>T</t>
    </r>
    <r>
      <rPr>
        <sz val="10"/>
        <color rgb="FF000000"/>
        <rFont val="Arial"/>
        <family val="2"/>
      </rPr>
      <t>) </t>
    </r>
  </si>
  <si>
    <r>
      <t>arn.4</t>
    </r>
    <r>
      <rPr>
        <sz val="10"/>
        <color rgb="FF000000"/>
        <rFont val="Arial"/>
        <family val="2"/>
      </rPr>
      <t> ←</t>
    </r>
  </si>
  <si>
    <r>
      <t>arn.4</t>
    </r>
    <r>
      <rPr>
        <sz val="10"/>
        <color rgb="FF000000"/>
        <rFont val="Arial"/>
        <family val="2"/>
      </rPr>
      <t> ← / ← </t>
    </r>
    <r>
      <rPr>
        <i/>
        <sz val="10"/>
        <color rgb="FF000000"/>
        <rFont val="Arial"/>
        <family val="2"/>
      </rPr>
      <t>motA</t>
    </r>
  </si>
  <si>
    <r>
      <t>G366R</t>
    </r>
    <r>
      <rPr>
        <sz val="10"/>
        <color rgb="FF000000"/>
        <rFont val="Arial"/>
        <family val="2"/>
      </rPr>
      <t> (</t>
    </r>
    <r>
      <rPr>
        <u/>
        <sz val="10"/>
        <color rgb="FFFF0000"/>
        <rFont val="Arial"/>
        <family val="2"/>
      </rPr>
      <t>G</t>
    </r>
    <r>
      <rPr>
        <sz val="10"/>
        <color rgb="FF000000"/>
        <rFont val="Arial"/>
        <family val="2"/>
      </rPr>
      <t>GT→</t>
    </r>
    <r>
      <rPr>
        <u/>
        <sz val="10"/>
        <color rgb="FFFF0000"/>
        <rFont val="Arial"/>
        <family val="2"/>
      </rPr>
      <t>C</t>
    </r>
    <r>
      <rPr>
        <sz val="10"/>
        <color rgb="FF000000"/>
        <rFont val="Arial"/>
        <family val="2"/>
      </rPr>
      <t>GT) </t>
    </r>
  </si>
  <si>
    <r>
      <t>52</t>
    </r>
    <r>
      <rPr>
        <sz val="10"/>
        <color rgb="FF000000"/>
        <rFont val="Arial"/>
        <family val="2"/>
      </rPr>
      <t> ←</t>
    </r>
  </si>
  <si>
    <r>
      <t>N253D</t>
    </r>
    <r>
      <rPr>
        <sz val="10"/>
        <color rgb="FF000000"/>
        <rFont val="Arial"/>
        <family val="2"/>
      </rPr>
      <t> (</t>
    </r>
    <r>
      <rPr>
        <u/>
        <sz val="10"/>
        <color rgb="FFFF0000"/>
        <rFont val="Arial"/>
        <family val="2"/>
      </rPr>
      <t>A</t>
    </r>
    <r>
      <rPr>
        <sz val="10"/>
        <color rgb="FF000000"/>
        <rFont val="Arial"/>
        <family val="2"/>
      </rPr>
      <t>AT→</t>
    </r>
    <r>
      <rPr>
        <u/>
        <sz val="10"/>
        <color rgb="FFFF0000"/>
        <rFont val="Arial"/>
        <family val="2"/>
      </rPr>
      <t>G</t>
    </r>
    <r>
      <rPr>
        <sz val="10"/>
        <color rgb="FF000000"/>
        <rFont val="Arial"/>
        <family val="2"/>
      </rPr>
      <t>AT) </t>
    </r>
  </si>
  <si>
    <r>
      <t>T5A</t>
    </r>
    <r>
      <rPr>
        <sz val="10"/>
        <color rgb="FF000000"/>
        <rFont val="Arial"/>
        <family val="2"/>
      </rPr>
      <t> (</t>
    </r>
    <r>
      <rPr>
        <u/>
        <sz val="10"/>
        <color rgb="FFFF0000"/>
        <rFont val="Arial"/>
        <family val="2"/>
      </rPr>
      <t>A</t>
    </r>
    <r>
      <rPr>
        <sz val="10"/>
        <color rgb="FF000000"/>
        <rFont val="Arial"/>
        <family val="2"/>
      </rPr>
      <t>CT→</t>
    </r>
    <r>
      <rPr>
        <u/>
        <sz val="10"/>
        <color rgb="FFFF0000"/>
        <rFont val="Arial"/>
        <family val="2"/>
      </rPr>
      <t>G</t>
    </r>
    <r>
      <rPr>
        <sz val="10"/>
        <color rgb="FF000000"/>
        <rFont val="Arial"/>
        <family val="2"/>
      </rPr>
      <t>CT) </t>
    </r>
  </si>
  <si>
    <r>
      <t>ndd</t>
    </r>
    <r>
      <rPr>
        <sz val="10"/>
        <color rgb="FF000000"/>
        <rFont val="Arial"/>
        <family val="2"/>
      </rPr>
      <t> ←</t>
    </r>
  </si>
  <si>
    <r>
      <t>ndd.3</t>
    </r>
    <r>
      <rPr>
        <sz val="10"/>
        <color rgb="FF000000"/>
        <rFont val="Arial"/>
        <family val="2"/>
      </rPr>
      <t> ←</t>
    </r>
  </si>
  <si>
    <r>
      <t>denB</t>
    </r>
    <r>
      <rPr>
        <sz val="10"/>
        <color rgb="FF000000"/>
        <rFont val="Arial"/>
        <family val="2"/>
      </rPr>
      <t> ←</t>
    </r>
  </si>
  <si>
    <r>
      <t>T105T</t>
    </r>
    <r>
      <rPr>
        <sz val="10"/>
        <color rgb="FF000000"/>
        <rFont val="Arial"/>
        <family val="2"/>
      </rPr>
      <t> (AC</t>
    </r>
    <r>
      <rPr>
        <u/>
        <sz val="10"/>
        <color rgb="FFFF0000"/>
        <rFont val="Arial"/>
        <family val="2"/>
      </rPr>
      <t>A</t>
    </r>
    <r>
      <rPr>
        <sz val="10"/>
        <color rgb="FF000000"/>
        <rFont val="Arial"/>
        <family val="2"/>
      </rPr>
      <t>→AC</t>
    </r>
    <r>
      <rPr>
        <u/>
        <sz val="10"/>
        <color rgb="FFFF0000"/>
        <rFont val="Arial"/>
        <family val="2"/>
      </rPr>
      <t>G</t>
    </r>
    <r>
      <rPr>
        <sz val="10"/>
        <color rgb="FF000000"/>
        <rFont val="Arial"/>
        <family val="2"/>
      </rPr>
      <t>) </t>
    </r>
  </si>
  <si>
    <r>
      <t>denB</t>
    </r>
    <r>
      <rPr>
        <sz val="10"/>
        <color rgb="FF000000"/>
        <rFont val="Arial"/>
        <family val="2"/>
      </rPr>
      <t> ← / ← </t>
    </r>
    <r>
      <rPr>
        <i/>
        <sz val="10"/>
        <color rgb="FF000000"/>
        <rFont val="Arial"/>
        <family val="2"/>
      </rPr>
      <t>denB.1</t>
    </r>
  </si>
  <si>
    <r>
      <t>A3G</t>
    </r>
    <r>
      <rPr>
        <sz val="10"/>
        <color rgb="FF000000"/>
        <rFont val="Arial"/>
        <family val="2"/>
      </rPr>
      <t> (G</t>
    </r>
    <r>
      <rPr>
        <u/>
        <sz val="10"/>
        <color rgb="FFFF0000"/>
        <rFont val="Arial"/>
        <family val="2"/>
      </rPr>
      <t>C</t>
    </r>
    <r>
      <rPr>
        <sz val="10"/>
        <color rgb="FF000000"/>
        <rFont val="Arial"/>
        <family val="2"/>
      </rPr>
      <t>T→G</t>
    </r>
    <r>
      <rPr>
        <u/>
        <sz val="10"/>
        <color rgb="FFFF0000"/>
        <rFont val="Arial"/>
        <family val="2"/>
      </rPr>
      <t>G</t>
    </r>
    <r>
      <rPr>
        <sz val="10"/>
        <color rgb="FF000000"/>
        <rFont val="Arial"/>
        <family val="2"/>
      </rPr>
      <t>T) </t>
    </r>
  </si>
  <si>
    <r>
      <t>denB.1</t>
    </r>
    <r>
      <rPr>
        <sz val="10"/>
        <color rgb="FF000000"/>
        <rFont val="Arial"/>
        <family val="2"/>
      </rPr>
      <t> ←</t>
    </r>
  </si>
  <si>
    <r>
      <t>denB.1</t>
    </r>
    <r>
      <rPr>
        <sz val="10"/>
        <color rgb="FF000000"/>
        <rFont val="Arial"/>
        <family val="2"/>
      </rPr>
      <t> ← / ← </t>
    </r>
    <r>
      <rPr>
        <i/>
        <sz val="10"/>
        <color rgb="FF000000"/>
        <rFont val="Arial"/>
        <family val="2"/>
      </rPr>
      <t>rIIB</t>
    </r>
  </si>
  <si>
    <t>Transcription_red</t>
  </si>
  <si>
    <t>Transcription_brown</t>
  </si>
  <si>
    <t>DNA_rep</t>
  </si>
  <si>
    <t>Virion_prots</t>
  </si>
  <si>
    <t>chaperonins</t>
  </si>
  <si>
    <t>lysis</t>
  </si>
  <si>
    <t>host_phage_int</t>
  </si>
  <si>
    <t>host_alt</t>
  </si>
  <si>
    <t>homing_endonuclease</t>
  </si>
  <si>
    <t>predicted_integral_membrane</t>
  </si>
  <si>
    <t>unknown_function</t>
  </si>
  <si>
    <t>Pm</t>
  </si>
  <si>
    <t>rIIA</t>
  </si>
  <si>
    <t>rIIA.1</t>
  </si>
  <si>
    <t>mobA</t>
  </si>
  <si>
    <t>Term</t>
  </si>
  <si>
    <t>motB</t>
  </si>
  <si>
    <t>motB.1</t>
  </si>
  <si>
    <t>motB.2</t>
  </si>
  <si>
    <t>dexA</t>
  </si>
  <si>
    <t>dexA.1</t>
  </si>
  <si>
    <t>dexA.2</t>
  </si>
  <si>
    <t>dda</t>
  </si>
  <si>
    <t>dda.1</t>
  </si>
  <si>
    <t>srd</t>
  </si>
  <si>
    <t>modA</t>
  </si>
  <si>
    <t>modB</t>
  </si>
  <si>
    <t>modA.2</t>
  </si>
  <si>
    <t>modA.3</t>
  </si>
  <si>
    <t>modA.4</t>
  </si>
  <si>
    <t>srh</t>
  </si>
  <si>
    <t>mrh</t>
  </si>
  <si>
    <t>mrh.1</t>
  </si>
  <si>
    <t>mrh.2</t>
  </si>
  <si>
    <t>soc</t>
  </si>
  <si>
    <t>Pl</t>
  </si>
  <si>
    <t>oriA</t>
  </si>
  <si>
    <t>dam</t>
  </si>
  <si>
    <t>uvsX</t>
  </si>
  <si>
    <t>segA</t>
  </si>
  <si>
    <t>imm</t>
  </si>
  <si>
    <t>imm.1</t>
  </si>
  <si>
    <t>regA</t>
  </si>
  <si>
    <t>rpbA</t>
  </si>
  <si>
    <t>mobB</t>
  </si>
  <si>
    <t>nrdH</t>
  </si>
  <si>
    <t>nrdG</t>
  </si>
  <si>
    <t>mobC</t>
  </si>
  <si>
    <t>I-TevII</t>
  </si>
  <si>
    <t>pin</t>
  </si>
  <si>
    <t>nrdC</t>
  </si>
  <si>
    <t>nrdC.1</t>
  </si>
  <si>
    <t>nrdC.2</t>
  </si>
  <si>
    <t>nrdC.3</t>
  </si>
  <si>
    <t>nrdC.4</t>
  </si>
  <si>
    <t>nrdC.5</t>
  </si>
  <si>
    <t>nrdC.6</t>
  </si>
  <si>
    <t>nrdC.7</t>
  </si>
  <si>
    <t>nrdC.8</t>
  </si>
  <si>
    <t>nrdC.9</t>
  </si>
  <si>
    <t>nrdC.10</t>
  </si>
  <si>
    <t>nrdC.11</t>
  </si>
  <si>
    <t>mobD</t>
  </si>
  <si>
    <t>mobD.1</t>
  </si>
  <si>
    <t>mobD.2</t>
  </si>
  <si>
    <t>Pe</t>
  </si>
  <si>
    <t>mobD.2a</t>
  </si>
  <si>
    <t>mobD.3</t>
  </si>
  <si>
    <t>mobD.4</t>
  </si>
  <si>
    <t>mobD.5</t>
  </si>
  <si>
    <t>rI.-1</t>
  </si>
  <si>
    <t>rI</t>
  </si>
  <si>
    <t>rI.1</t>
  </si>
  <si>
    <t>tk</t>
  </si>
  <si>
    <t>tk.1</t>
  </si>
  <si>
    <t>tk.2</t>
  </si>
  <si>
    <t>tk.3</t>
  </si>
  <si>
    <t>tk.4</t>
  </si>
  <si>
    <t>vs</t>
  </si>
  <si>
    <t>vs.1</t>
  </si>
  <si>
    <t>regB</t>
  </si>
  <si>
    <t>vs.3</t>
  </si>
  <si>
    <t>vs.4</t>
  </si>
  <si>
    <t>vs.5</t>
  </si>
  <si>
    <t>vs.6</t>
  </si>
  <si>
    <t>vs.7</t>
  </si>
  <si>
    <t>vs.8</t>
  </si>
  <si>
    <t>denV</t>
  </si>
  <si>
    <t>ipII</t>
  </si>
  <si>
    <t>ipIII</t>
  </si>
  <si>
    <t>e</t>
  </si>
  <si>
    <t>e.2</t>
  </si>
  <si>
    <t>e.3</t>
  </si>
  <si>
    <t>e.4</t>
  </si>
  <si>
    <t>e.5</t>
  </si>
  <si>
    <t>e.6</t>
  </si>
  <si>
    <t>e.7</t>
  </si>
  <si>
    <t>_</t>
  </si>
  <si>
    <t>(1.4–3.9)</t>
  </si>
  <si>
    <t>goF</t>
  </si>
  <si>
    <t>cef</t>
  </si>
  <si>
    <t>(5.9–7.3)</t>
  </si>
  <si>
    <t>segF</t>
  </si>
  <si>
    <t>sp</t>
  </si>
  <si>
    <t>dmd</t>
  </si>
  <si>
    <r>
      <t>_</t>
    </r>
    <r>
      <rPr>
        <sz val="8"/>
        <color theme="1"/>
        <rFont val="Times New Roman"/>
        <family val="1"/>
      </rPr>
      <t>0.05</t>
    </r>
  </si>
  <si>
    <t>nudE</t>
  </si>
  <si>
    <t>e.8</t>
  </si>
  <si>
    <t>rnaC</t>
  </si>
  <si>
    <t>rnaD</t>
  </si>
  <si>
    <t>tRNAR</t>
  </si>
  <si>
    <t>segB</t>
  </si>
  <si>
    <t>tRNAI</t>
  </si>
  <si>
    <t>tRNAT</t>
  </si>
  <si>
    <t>tRNAS</t>
  </si>
  <si>
    <t>tRNAP</t>
  </si>
  <si>
    <t>tRNAG</t>
  </si>
  <si>
    <t>tRNAL</t>
  </si>
  <si>
    <t>tRNAE</t>
  </si>
  <si>
    <t>tRNA.2</t>
  </si>
  <si>
    <t>tRNA.3</t>
  </si>
  <si>
    <t>tRNA.4</t>
  </si>
  <si>
    <t>ipI</t>
  </si>
  <si>
    <t>57B</t>
  </si>
  <si>
    <t>57A</t>
  </si>
  <si>
    <t>repEB</t>
  </si>
  <si>
    <t>repEA</t>
  </si>
  <si>
    <t>segC</t>
  </si>
  <si>
    <t>wac</t>
  </si>
  <si>
    <t>segD</t>
  </si>
  <si>
    <t>rnlB</t>
  </si>
  <si>
    <t>hoc</t>
  </si>
  <si>
    <t>inh</t>
  </si>
  <si>
    <t>segE</t>
  </si>
  <si>
    <t>uvsW</t>
  </si>
  <si>
    <t>uvsY.-2</t>
  </si>
  <si>
    <t>uvsY.-1</t>
  </si>
  <si>
    <t>uvsY</t>
  </si>
  <si>
    <r>
      <t>26</t>
    </r>
    <r>
      <rPr>
        <sz val="8"/>
        <color theme="1"/>
        <rFont val="Universal-GreekwithMathPi"/>
      </rPr>
      <t>_</t>
    </r>
  </si>
  <si>
    <t>alt.-3</t>
  </si>
  <si>
    <t>alt.-2</t>
  </si>
  <si>
    <t>alt.-1</t>
  </si>
  <si>
    <t>alt</t>
  </si>
  <si>
    <t>alt.1</t>
  </si>
  <si>
    <r>
      <t>_</t>
    </r>
    <r>
      <rPr>
        <sz val="8"/>
        <color theme="1"/>
        <rFont val="Times New Roman"/>
        <family val="1"/>
      </rPr>
      <t>0.17</t>
    </r>
  </si>
  <si>
    <t>rIII</t>
  </si>
  <si>
    <t>cd</t>
  </si>
  <si>
    <t>cd.1</t>
  </si>
  <si>
    <t>cd.2</t>
  </si>
  <si>
    <t>cd.3</t>
  </si>
  <si>
    <t>cd.4</t>
  </si>
  <si>
    <t>cd.5</t>
  </si>
  <si>
    <t>pseT</t>
  </si>
  <si>
    <t>pseT.1</t>
  </si>
  <si>
    <t>pseT.2</t>
  </si>
  <si>
    <t>pseT.3</t>
  </si>
  <si>
    <t>alc</t>
  </si>
  <si>
    <t>rnlA</t>
  </si>
  <si>
    <t>denA</t>
  </si>
  <si>
    <t>I-TevIII</t>
  </si>
  <si>
    <t>nrdB.1</t>
  </si>
  <si>
    <t>mobE</t>
  </si>
  <si>
    <t>nrdA</t>
  </si>
  <si>
    <t>nrdA.1</t>
  </si>
  <si>
    <t>nrdA.2</t>
  </si>
  <si>
    <r>
      <t>td</t>
    </r>
    <r>
      <rPr>
        <sz val="8"/>
        <color theme="1"/>
        <rFont val="Universal-GreekwithMathPi"/>
      </rPr>
      <t>_</t>
    </r>
  </si>
  <si>
    <t>I-TevI</t>
  </si>
  <si>
    <t>frd</t>
  </si>
  <si>
    <t>frd.1</t>
  </si>
  <si>
    <t>frd.2</t>
  </si>
  <si>
    <t>frd.3</t>
  </si>
  <si>
    <t>segG</t>
  </si>
  <si>
    <t>dsbA</t>
  </si>
  <si>
    <t>rnh</t>
  </si>
  <si>
    <t>t</t>
  </si>
  <si>
    <t>asiA</t>
  </si>
  <si>
    <t>asiA.1</t>
  </si>
  <si>
    <t>arn</t>
  </si>
  <si>
    <t>arn.1</t>
  </si>
  <si>
    <t>arn.2</t>
  </si>
  <si>
    <t>arn.3</t>
  </si>
  <si>
    <t>arn.4</t>
  </si>
  <si>
    <t>motA</t>
  </si>
  <si>
    <t>motA.1</t>
  </si>
  <si>
    <t>ac</t>
  </si>
  <si>
    <t>stp</t>
  </si>
  <si>
    <r>
      <t>_</t>
    </r>
    <r>
      <rPr>
        <sz val="8"/>
        <color theme="1"/>
        <rFont val="Times New Roman"/>
        <family val="1"/>
      </rPr>
      <t>0.14</t>
    </r>
  </si>
  <si>
    <t>ndd</t>
  </si>
  <si>
    <t>ndd.1</t>
  </si>
  <si>
    <t>ndd.2</t>
  </si>
  <si>
    <t>ndd.2a</t>
  </si>
  <si>
    <t>ndd.3</t>
  </si>
  <si>
    <r>
      <t>_</t>
    </r>
    <r>
      <rPr>
        <sz val="8"/>
        <color theme="1"/>
        <rFont val="Times New Roman"/>
        <family val="1"/>
      </rPr>
      <t>0.49</t>
    </r>
  </si>
  <si>
    <t>ndd.4</t>
  </si>
  <si>
    <t>ndd.5</t>
  </si>
  <si>
    <t>ndd.6</t>
  </si>
  <si>
    <t>denB</t>
  </si>
  <si>
    <t>denB.1</t>
  </si>
  <si>
    <t>rIIB</t>
  </si>
  <si>
    <t>Translation</t>
  </si>
  <si>
    <t>ipH</t>
  </si>
  <si>
    <t>mlA</t>
  </si>
  <si>
    <t>erI</t>
  </si>
  <si>
    <t>gol</t>
  </si>
  <si>
    <t>α</t>
  </si>
  <si>
    <t>α-gt</t>
  </si>
  <si>
    <t>β-gt</t>
  </si>
  <si>
    <t>I-TevI-III</t>
  </si>
  <si>
    <t>nrdB</t>
  </si>
  <si>
    <t>nrdD</t>
  </si>
  <si>
    <t>td</t>
  </si>
  <si>
    <t>61/58</t>
  </si>
  <si>
    <t>strand</t>
  </si>
  <si>
    <t>start</t>
  </si>
  <si>
    <t>stop</t>
  </si>
  <si>
    <t>length</t>
  </si>
  <si>
    <t>60+</t>
  </si>
  <si>
    <r>
      <t>α</t>
    </r>
    <r>
      <rPr>
        <sz val="8"/>
        <color theme="1"/>
        <rFont val="Times New Roman"/>
        <family val="1"/>
      </rPr>
      <t>-</t>
    </r>
    <r>
      <rPr>
        <i/>
        <sz val="8"/>
        <color theme="1"/>
        <rFont val="Arial"/>
        <family val="2"/>
      </rPr>
      <t>gt.2</t>
    </r>
  </si>
  <si>
    <r>
      <t>α</t>
    </r>
    <r>
      <rPr>
        <sz val="8"/>
        <color theme="1"/>
        <rFont val="Times New Roman"/>
        <family val="1"/>
      </rPr>
      <t>-</t>
    </r>
    <r>
      <rPr>
        <i/>
        <sz val="8"/>
        <color theme="1"/>
        <rFont val="Arial"/>
        <family val="2"/>
      </rPr>
      <t>gt.3</t>
    </r>
  </si>
  <si>
    <r>
      <t>α</t>
    </r>
    <r>
      <rPr>
        <sz val="8"/>
        <color theme="1"/>
        <rFont val="Times New Roman"/>
        <family val="1"/>
      </rPr>
      <t>-</t>
    </r>
    <r>
      <rPr>
        <i/>
        <sz val="8"/>
        <color theme="1"/>
        <rFont val="Arial"/>
        <family val="2"/>
      </rPr>
      <t>gt.4</t>
    </r>
  </si>
  <si>
    <r>
      <t>α</t>
    </r>
    <r>
      <rPr>
        <sz val="8"/>
        <color theme="1"/>
        <rFont val="Times New Roman"/>
        <family val="1"/>
      </rPr>
      <t>-</t>
    </r>
    <r>
      <rPr>
        <i/>
        <sz val="8"/>
        <color theme="1"/>
        <rFont val="Arial"/>
        <family val="2"/>
      </rPr>
      <t>gt.5</t>
    </r>
  </si>
  <si>
    <t>nrdD+</t>
  </si>
  <si>
    <t>49'</t>
  </si>
  <si>
    <t>17'A</t>
  </si>
  <si>
    <t>17'B</t>
  </si>
  <si>
    <t>17"</t>
  </si>
  <si>
    <t>21'</t>
  </si>
  <si>
    <t>30.3'</t>
  </si>
  <si>
    <t>nrdB+</t>
  </si>
  <si>
    <t>td+</t>
  </si>
  <si>
    <t>only 9 mutations total are equal to 1</t>
  </si>
  <si>
    <t>function_cat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</si>
</sst>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2"/>
      <color theme="1"/>
      <name val="Calibri"/>
      <family val="2"/>
      <scheme val="minor"/>
    </font>
    <font>
      <b/>
      <sz val="14"/>
      <color theme="1"/>
      <name val="Calibri"/>
      <family val="2"/>
      <scheme val="minor"/>
    </font>
    <font>
      <i/>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4"/>
      <color rgb="FFFFFFFF"/>
      <name val="Arial"/>
      <family val="2"/>
    </font>
    <font>
      <b/>
      <sz val="8"/>
      <color rgb="FFFFFFFF"/>
      <name val="Arial"/>
      <family val="2"/>
    </font>
    <font>
      <sz val="8"/>
      <color rgb="FF000000"/>
      <name val="Arial"/>
      <family val="2"/>
    </font>
    <font>
      <sz val="8"/>
      <color theme="1"/>
      <name val="Calibri"/>
      <family val="2"/>
      <scheme val="minor"/>
    </font>
    <font>
      <b/>
      <sz val="10"/>
      <color rgb="FFFFFFFF"/>
      <name val="Arial"/>
      <family val="2"/>
    </font>
    <font>
      <sz val="10"/>
      <color rgb="FF000000"/>
      <name val="Arial"/>
      <family val="2"/>
    </font>
    <font>
      <sz val="10"/>
      <color rgb="FFFF0000"/>
      <name val="Arial"/>
      <family val="2"/>
    </font>
    <font>
      <u/>
      <sz val="10"/>
      <color rgb="FFFF0000"/>
      <name val="Arial"/>
      <family val="2"/>
    </font>
    <font>
      <i/>
      <sz val="10"/>
      <color rgb="FF000000"/>
      <name val="Arial"/>
      <family val="2"/>
    </font>
    <font>
      <sz val="10"/>
      <color rgb="FF0000FF"/>
      <name val="Arial"/>
      <family val="2"/>
    </font>
    <font>
      <sz val="10"/>
      <color rgb="FF008000"/>
      <name val="Arial"/>
      <family val="2"/>
    </font>
    <font>
      <vertAlign val="subscript"/>
      <sz val="10"/>
      <color rgb="FF000000"/>
      <name val="Arial"/>
      <family val="2"/>
    </font>
    <font>
      <sz val="10"/>
      <color theme="1"/>
      <name val="Calibri"/>
      <family val="2"/>
      <scheme val="minor"/>
    </font>
    <font>
      <i/>
      <sz val="8"/>
      <color theme="1"/>
      <name val="Arial"/>
      <family val="2"/>
    </font>
    <font>
      <sz val="8"/>
      <color theme="1"/>
      <name val="Universal-GreekwithMathPi"/>
    </font>
    <font>
      <sz val="8"/>
      <color theme="1"/>
      <name val="Times New Roman"/>
      <family val="1"/>
    </font>
    <font>
      <sz val="12"/>
      <color theme="1"/>
      <name val="Calibri Light"/>
      <family val="2"/>
    </font>
  </fonts>
  <fills count="11">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008200"/>
        <bgColor indexed="64"/>
      </patternFill>
    </fill>
    <fill>
      <patternFill patternType="solid">
        <fgColor rgb="FF000000"/>
        <bgColor indexed="64"/>
      </patternFill>
    </fill>
    <fill>
      <patternFill patternType="solid">
        <fgColor rgb="FFEBEBEB"/>
        <bgColor indexed="64"/>
      </patternFill>
    </fill>
    <fill>
      <patternFill patternType="solid">
        <fgColor rgb="FFFFFFFF"/>
        <bgColor indexed="64"/>
      </patternFill>
    </fill>
  </fills>
  <borders count="21">
    <border>
      <left/>
      <right/>
      <top/>
      <bottom/>
      <diagonal/>
    </border>
    <border>
      <left style="thin">
        <color auto="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auto="1"/>
      </left>
      <right style="thin">
        <color theme="1"/>
      </right>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style="thin">
        <color auto="1"/>
      </left>
      <right style="thin">
        <color theme="1"/>
      </right>
      <top/>
      <bottom style="thin">
        <color auto="1"/>
      </bottom>
      <diagonal/>
    </border>
    <border>
      <left style="thin">
        <color theme="1"/>
      </left>
      <right/>
      <top/>
      <bottom style="thin">
        <color auto="1"/>
      </bottom>
      <diagonal/>
    </border>
    <border>
      <left style="thin">
        <color theme="1"/>
      </left>
      <right style="thin">
        <color theme="1"/>
      </right>
      <top/>
      <bottom style="thin">
        <color auto="1"/>
      </bottom>
      <diagonal/>
    </border>
    <border>
      <left/>
      <right style="thin">
        <color theme="1"/>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2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3" xfId="0" applyFont="1" applyFill="1" applyBorder="1" applyAlignment="1">
      <alignment horizontal="center"/>
    </xf>
    <xf numFmtId="0" fontId="1" fillId="4" borderId="3" xfId="0" applyFont="1" applyFill="1" applyBorder="1" applyAlignment="1">
      <alignment horizontal="center"/>
    </xf>
    <xf numFmtId="0" fontId="1" fillId="4" borderId="2" xfId="0" applyFont="1" applyFill="1" applyBorder="1" applyAlignment="1">
      <alignment horizontal="center"/>
    </xf>
    <xf numFmtId="0" fontId="1" fillId="5" borderId="3" xfId="0" applyFont="1" applyFill="1" applyBorder="1"/>
    <xf numFmtId="0" fontId="1" fillId="5" borderId="4" xfId="0" applyFont="1" applyFill="1" applyBorder="1"/>
    <xf numFmtId="0" fontId="1" fillId="5" borderId="5" xfId="0" applyFont="1" applyFill="1" applyBorder="1"/>
    <xf numFmtId="0" fontId="1" fillId="2" borderId="4" xfId="0" applyFont="1" applyFill="1" applyBorder="1"/>
    <xf numFmtId="0" fontId="1" fillId="2" borderId="3" xfId="0" applyFont="1" applyFill="1" applyBorder="1"/>
    <xf numFmtId="0" fontId="0" fillId="0" borderId="0" xfId="0" applyFill="1"/>
    <xf numFmtId="3" fontId="0" fillId="2" borderId="6" xfId="0" applyNumberFormat="1" applyFont="1" applyFill="1" applyBorder="1" applyAlignment="1">
      <alignment horizontal="center"/>
    </xf>
    <xf numFmtId="0" fontId="0" fillId="2" borderId="0" xfId="0" applyFont="1" applyFill="1" applyAlignment="1">
      <alignment horizontal="center"/>
    </xf>
    <xf numFmtId="10" fontId="0" fillId="0" borderId="0" xfId="0" applyNumberFormat="1" applyAlignment="1">
      <alignment horizontal="center"/>
    </xf>
    <xf numFmtId="0" fontId="0" fillId="2" borderId="9" xfId="0" applyFill="1" applyBorder="1"/>
    <xf numFmtId="0" fontId="0" fillId="2" borderId="7" xfId="0" applyFill="1" applyBorder="1"/>
    <xf numFmtId="0" fontId="0" fillId="2" borderId="8" xfId="0" applyFont="1" applyFill="1" applyBorder="1" applyAlignment="1">
      <alignment horizontal="center"/>
    </xf>
    <xf numFmtId="0" fontId="2" fillId="2" borderId="7" xfId="0" applyFont="1" applyFill="1" applyBorder="1"/>
    <xf numFmtId="0" fontId="0" fillId="2" borderId="0" xfId="0" applyFont="1" applyFill="1" applyBorder="1" applyAlignment="1">
      <alignment horizontal="center"/>
    </xf>
    <xf numFmtId="0" fontId="0" fillId="2" borderId="9" xfId="0" applyFont="1" applyFill="1" applyBorder="1" applyAlignment="1">
      <alignment horizontal="center"/>
    </xf>
    <xf numFmtId="0" fontId="0" fillId="2" borderId="0" xfId="0" applyFill="1"/>
    <xf numFmtId="0" fontId="0" fillId="2" borderId="7" xfId="0" applyFont="1" applyFill="1" applyBorder="1" applyAlignment="1">
      <alignment horizontal="center"/>
    </xf>
    <xf numFmtId="0" fontId="0" fillId="2" borderId="9" xfId="0" applyFont="1" applyFill="1" applyBorder="1"/>
    <xf numFmtId="0" fontId="2" fillId="2" borderId="9" xfId="0" applyFont="1" applyFill="1" applyBorder="1"/>
    <xf numFmtId="0" fontId="0" fillId="2" borderId="7" xfId="0" applyFont="1" applyFill="1" applyBorder="1"/>
    <xf numFmtId="49" fontId="0" fillId="2" borderId="8" xfId="0" applyNumberFormat="1" applyFont="1" applyFill="1" applyBorder="1" applyAlignment="1">
      <alignment horizontal="center"/>
    </xf>
    <xf numFmtId="3" fontId="0" fillId="2" borderId="10" xfId="0" applyNumberFormat="1" applyFont="1" applyFill="1" applyBorder="1" applyAlignment="1">
      <alignment horizontal="center"/>
    </xf>
    <xf numFmtId="0" fontId="0" fillId="2" borderId="11" xfId="0" applyFont="1" applyFill="1" applyBorder="1" applyAlignment="1">
      <alignment horizontal="center"/>
    </xf>
    <xf numFmtId="0" fontId="0" fillId="2" borderId="13" xfId="0" applyFill="1" applyBorder="1"/>
    <xf numFmtId="0" fontId="2" fillId="2" borderId="12" xfId="0" applyFont="1" applyFill="1" applyBorder="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center"/>
    </xf>
    <xf numFmtId="1" fontId="0" fillId="0" borderId="0" xfId="0" applyNumberFormat="1" applyFill="1" applyAlignment="1">
      <alignment horizontal="center"/>
    </xf>
    <xf numFmtId="49" fontId="0" fillId="0" borderId="0" xfId="0" applyNumberFormat="1" applyFill="1" applyBorder="1" applyAlignment="1">
      <alignment horizontal="center"/>
    </xf>
    <xf numFmtId="3" fontId="0" fillId="0" borderId="0" xfId="0" applyNumberFormat="1" applyAlignment="1">
      <alignment horizontal="center"/>
    </xf>
    <xf numFmtId="0" fontId="0" fillId="0" borderId="0" xfId="0" applyFont="1" applyFill="1" applyBorder="1" applyAlignment="1">
      <alignment horizontal="center"/>
    </xf>
    <xf numFmtId="0" fontId="0" fillId="0" borderId="0" xfId="0" applyFill="1" applyBorder="1"/>
    <xf numFmtId="3" fontId="0" fillId="0" borderId="0" xfId="0" applyNumberFormat="1" applyFont="1" applyFill="1" applyBorder="1" applyAlignment="1">
      <alignment horizontal="center"/>
    </xf>
    <xf numFmtId="0" fontId="0" fillId="0" borderId="0" xfId="0" applyFont="1" applyFill="1" applyBorder="1"/>
    <xf numFmtId="0" fontId="0" fillId="0" borderId="0" xfId="0" applyAlignment="1">
      <alignment wrapText="1"/>
    </xf>
    <xf numFmtId="0" fontId="0" fillId="0" borderId="0" xfId="0" applyBorder="1" applyAlignment="1">
      <alignment horizontal="left"/>
    </xf>
    <xf numFmtId="0" fontId="0" fillId="2" borderId="12" xfId="0" applyFill="1" applyBorder="1"/>
    <xf numFmtId="2" fontId="0" fillId="0" borderId="7" xfId="0" applyNumberFormat="1" applyFill="1" applyBorder="1" applyAlignment="1">
      <alignment horizontal="center"/>
    </xf>
    <xf numFmtId="2" fontId="0" fillId="0" borderId="0" xfId="0" applyNumberFormat="1" applyAlignment="1">
      <alignment horizontal="center"/>
    </xf>
    <xf numFmtId="2" fontId="0" fillId="0" borderId="8" xfId="0" applyNumberFormat="1" applyFill="1" applyBorder="1" applyAlignment="1">
      <alignment horizontal="center"/>
    </xf>
    <xf numFmtId="2" fontId="0" fillId="0" borderId="9" xfId="0" applyNumberFormat="1" applyFill="1" applyBorder="1" applyAlignment="1">
      <alignment horizontal="center"/>
    </xf>
    <xf numFmtId="2" fontId="0" fillId="5" borderId="8" xfId="0" applyNumberFormat="1" applyFill="1" applyBorder="1" applyAlignment="1">
      <alignment horizontal="center"/>
    </xf>
    <xf numFmtId="2" fontId="0" fillId="3" borderId="7" xfId="0" applyNumberFormat="1" applyFill="1" applyBorder="1" applyAlignment="1">
      <alignment horizontal="center"/>
    </xf>
    <xf numFmtId="2" fontId="0" fillId="5" borderId="0" xfId="0" applyNumberFormat="1" applyFill="1" applyAlignment="1">
      <alignment horizontal="center"/>
    </xf>
    <xf numFmtId="2" fontId="0" fillId="6" borderId="7" xfId="0" applyNumberFormat="1" applyFill="1" applyBorder="1" applyAlignment="1">
      <alignment horizontal="center"/>
    </xf>
    <xf numFmtId="2" fontId="0" fillId="6" borderId="8" xfId="0" applyNumberFormat="1" applyFill="1" applyBorder="1" applyAlignment="1">
      <alignment horizontal="center"/>
    </xf>
    <xf numFmtId="2" fontId="0" fillId="4" borderId="8" xfId="0" applyNumberFormat="1" applyFill="1" applyBorder="1" applyAlignment="1">
      <alignment horizontal="center"/>
    </xf>
    <xf numFmtId="2" fontId="0" fillId="6" borderId="9" xfId="0" applyNumberFormat="1" applyFill="1" applyBorder="1" applyAlignment="1">
      <alignment horizontal="center"/>
    </xf>
    <xf numFmtId="2" fontId="0" fillId="0" borderId="9" xfId="0" applyNumberFormat="1" applyFill="1" applyBorder="1"/>
    <xf numFmtId="2" fontId="0" fillId="4" borderId="9" xfId="0" applyNumberFormat="1" applyFill="1" applyBorder="1" applyAlignment="1">
      <alignment horizontal="center"/>
    </xf>
    <xf numFmtId="2" fontId="0" fillId="0" borderId="0" xfId="0" applyNumberFormat="1" applyFill="1"/>
    <xf numFmtId="2" fontId="0" fillId="4" borderId="7" xfId="0" applyNumberFormat="1" applyFill="1" applyBorder="1" applyAlignment="1">
      <alignment horizontal="center"/>
    </xf>
    <xf numFmtId="2" fontId="0" fillId="4" borderId="0" xfId="0" applyNumberFormat="1" applyFill="1" applyAlignment="1">
      <alignment horizontal="center"/>
    </xf>
    <xf numFmtId="2" fontId="0" fillId="5" borderId="9" xfId="0" applyNumberFormat="1" applyFill="1" applyBorder="1" applyAlignment="1">
      <alignment horizontal="center"/>
    </xf>
    <xf numFmtId="2" fontId="0" fillId="0" borderId="9" xfId="0" applyNumberFormat="1" applyBorder="1" applyAlignment="1">
      <alignment horizontal="center"/>
    </xf>
    <xf numFmtId="2" fontId="0" fillId="5" borderId="0" xfId="0" applyNumberFormat="1" applyFill="1" applyBorder="1" applyAlignment="1">
      <alignment horizontal="center"/>
    </xf>
    <xf numFmtId="2" fontId="0" fillId="0" borderId="0" xfId="0" applyNumberFormat="1" applyFill="1" applyBorder="1" applyAlignment="1">
      <alignment horizontal="center"/>
    </xf>
    <xf numFmtId="2" fontId="0" fillId="6" borderId="0" xfId="0" applyNumberFormat="1" applyFill="1" applyAlignment="1">
      <alignment horizontal="center"/>
    </xf>
    <xf numFmtId="2" fontId="0" fillId="6" borderId="0" xfId="0" applyNumberFormat="1" applyFill="1" applyBorder="1" applyAlignment="1">
      <alignment horizontal="center"/>
    </xf>
    <xf numFmtId="2" fontId="0" fillId="0" borderId="7" xfId="0" applyNumberFormat="1" applyFont="1" applyFill="1" applyBorder="1" applyAlignment="1">
      <alignment horizontal="center"/>
    </xf>
    <xf numFmtId="2" fontId="0" fillId="4" borderId="7" xfId="0" applyNumberFormat="1" applyFont="1" applyFill="1" applyBorder="1" applyAlignment="1">
      <alignment horizontal="center"/>
    </xf>
    <xf numFmtId="2" fontId="0" fillId="0" borderId="8" xfId="0" applyNumberFormat="1" applyFont="1" applyFill="1" applyBorder="1" applyAlignment="1">
      <alignment horizontal="center"/>
    </xf>
    <xf numFmtId="2" fontId="0" fillId="0" borderId="7" xfId="0" applyNumberFormat="1" applyFill="1" applyBorder="1"/>
    <xf numFmtId="2" fontId="0" fillId="0" borderId="7" xfId="0" applyNumberFormat="1" applyFont="1" applyFill="1" applyBorder="1"/>
    <xf numFmtId="2" fontId="0" fillId="0" borderId="12" xfId="0" applyNumberFormat="1" applyFill="1" applyBorder="1" applyAlignment="1">
      <alignment horizontal="center"/>
    </xf>
    <xf numFmtId="2" fontId="0" fillId="3" borderId="12" xfId="0" applyNumberFormat="1" applyFill="1" applyBorder="1" applyAlignment="1">
      <alignment horizontal="center"/>
    </xf>
    <xf numFmtId="2" fontId="0" fillId="0" borderId="11" xfId="0" applyNumberFormat="1" applyFill="1" applyBorder="1" applyAlignment="1">
      <alignment horizontal="center"/>
    </xf>
    <xf numFmtId="0" fontId="1" fillId="2" borderId="9" xfId="0" applyFont="1" applyFill="1" applyBorder="1"/>
    <xf numFmtId="0" fontId="7" fillId="8" borderId="0" xfId="0" applyFont="1" applyFill="1" applyAlignment="1">
      <alignment horizontal="center" vertical="center" wrapText="1"/>
    </xf>
    <xf numFmtId="0" fontId="8" fillId="9" borderId="0" xfId="0" applyFont="1" applyFill="1" applyAlignment="1">
      <alignment horizontal="right" vertical="center" wrapText="1"/>
    </xf>
    <xf numFmtId="46" fontId="8" fillId="10" borderId="0" xfId="0" applyNumberFormat="1" applyFont="1" applyFill="1" applyAlignment="1">
      <alignment horizontal="right" vertical="center" wrapText="1"/>
    </xf>
    <xf numFmtId="46" fontId="8" fillId="9" borderId="0" xfId="0" applyNumberFormat="1" applyFont="1" applyFill="1" applyAlignment="1">
      <alignment horizontal="right" vertical="center" wrapText="1"/>
    </xf>
    <xf numFmtId="0" fontId="8" fillId="10" borderId="0" xfId="0" applyFont="1" applyFill="1" applyAlignment="1">
      <alignment horizontal="right" vertical="center" wrapText="1"/>
    </xf>
    <xf numFmtId="3" fontId="8" fillId="10" borderId="0" xfId="0" applyNumberFormat="1" applyFont="1" applyFill="1" applyAlignment="1">
      <alignment horizontal="right" vertical="center" wrapText="1"/>
    </xf>
    <xf numFmtId="3" fontId="8" fillId="9" borderId="0" xfId="0" applyNumberFormat="1" applyFont="1" applyFill="1" applyAlignment="1">
      <alignment horizontal="right" vertical="center" wrapText="1"/>
    </xf>
    <xf numFmtId="0" fontId="9" fillId="0" borderId="0" xfId="0" applyFont="1"/>
    <xf numFmtId="0" fontId="10" fillId="8" borderId="0" xfId="0" applyFont="1" applyFill="1" applyAlignment="1">
      <alignment horizontal="center" vertical="center" wrapText="1"/>
    </xf>
    <xf numFmtId="0" fontId="11" fillId="9" borderId="0" xfId="0" applyFont="1" applyFill="1" applyAlignment="1">
      <alignment horizontal="center" vertical="center" wrapText="1"/>
    </xf>
    <xf numFmtId="10" fontId="11" fillId="9" borderId="0" xfId="0" applyNumberFormat="1" applyFont="1" applyFill="1" applyAlignment="1">
      <alignment horizontal="right" vertical="center" wrapText="1"/>
    </xf>
    <xf numFmtId="0" fontId="11" fillId="9" borderId="0" xfId="0" applyFont="1" applyFill="1" applyAlignment="1">
      <alignment horizontal="right" vertical="center" wrapText="1"/>
    </xf>
    <xf numFmtId="0" fontId="12" fillId="9" borderId="0" xfId="0" applyFont="1" applyFill="1" applyAlignment="1">
      <alignment horizontal="center" vertical="center" wrapText="1"/>
    </xf>
    <xf numFmtId="0" fontId="14" fillId="9" borderId="0" xfId="0" applyFont="1" applyFill="1" applyAlignment="1">
      <alignment horizontal="center" vertical="center" wrapText="1"/>
    </xf>
    <xf numFmtId="0" fontId="11" fillId="9" borderId="0" xfId="0" applyFont="1" applyFill="1" applyAlignment="1">
      <alignment horizontal="left" vertical="center" wrapText="1"/>
    </xf>
    <xf numFmtId="0" fontId="11" fillId="10" borderId="0" xfId="0" applyFont="1" applyFill="1" applyAlignment="1">
      <alignment horizontal="center" vertical="center" wrapText="1"/>
    </xf>
    <xf numFmtId="0" fontId="11" fillId="10" borderId="0" xfId="0" applyFont="1" applyFill="1" applyAlignment="1">
      <alignment horizontal="right" vertical="center" wrapText="1"/>
    </xf>
    <xf numFmtId="10" fontId="11" fillId="10" borderId="0" xfId="0" applyNumberFormat="1" applyFont="1" applyFill="1" applyAlignment="1">
      <alignment horizontal="right" vertical="center" wrapText="1"/>
    </xf>
    <xf numFmtId="0" fontId="14" fillId="10" borderId="0" xfId="0" applyFont="1" applyFill="1" applyAlignment="1">
      <alignment horizontal="center" vertical="center" wrapText="1"/>
    </xf>
    <xf numFmtId="0" fontId="11" fillId="10" borderId="0" xfId="0" applyFont="1" applyFill="1" applyAlignment="1">
      <alignment horizontal="left" vertical="center" wrapText="1"/>
    </xf>
    <xf numFmtId="9" fontId="11" fillId="10" borderId="0" xfId="0" applyNumberFormat="1" applyFont="1" applyFill="1" applyAlignment="1">
      <alignment horizontal="right" vertical="center" wrapText="1"/>
    </xf>
    <xf numFmtId="9" fontId="11" fillId="9" borderId="0" xfId="0" applyNumberFormat="1" applyFont="1" applyFill="1" applyAlignment="1">
      <alignment horizontal="right" vertical="center" wrapText="1"/>
    </xf>
    <xf numFmtId="0" fontId="15" fillId="10" borderId="0" xfId="0" applyFont="1" applyFill="1" applyAlignment="1">
      <alignment horizontal="center" vertical="center" wrapText="1"/>
    </xf>
    <xf numFmtId="0" fontId="15" fillId="9" borderId="0" xfId="0" applyFont="1" applyFill="1" applyAlignment="1">
      <alignment horizontal="center" vertical="center" wrapText="1"/>
    </xf>
    <xf numFmtId="0" fontId="16" fillId="9" borderId="0" xfId="0" applyFont="1" applyFill="1" applyAlignment="1">
      <alignment horizontal="center" vertical="center" wrapText="1"/>
    </xf>
    <xf numFmtId="0" fontId="16" fillId="10" borderId="0" xfId="0" applyFont="1" applyFill="1" applyAlignment="1">
      <alignment horizontal="center" vertical="center" wrapText="1"/>
    </xf>
    <xf numFmtId="0" fontId="12" fillId="10" borderId="0" xfId="0" applyFont="1" applyFill="1" applyAlignment="1">
      <alignment horizontal="center" vertical="center" wrapText="1"/>
    </xf>
    <xf numFmtId="0" fontId="18" fillId="0" borderId="0" xfId="0" applyFont="1"/>
    <xf numFmtId="0" fontId="19" fillId="0" borderId="14" xfId="0" applyFont="1" applyBorder="1" applyAlignment="1">
      <alignment vertical="center" wrapText="1"/>
    </xf>
    <xf numFmtId="0" fontId="20" fillId="0" borderId="15" xfId="0" applyFont="1" applyBorder="1" applyAlignment="1">
      <alignment vertical="center" wrapText="1"/>
    </xf>
    <xf numFmtId="0" fontId="21" fillId="0" borderId="15" xfId="0" applyFont="1" applyBorder="1" applyAlignment="1">
      <alignment vertical="center" wrapText="1"/>
    </xf>
    <xf numFmtId="0" fontId="19" fillId="0" borderId="16" xfId="0" applyFont="1" applyBorder="1" applyAlignment="1">
      <alignment vertical="center" wrapText="1"/>
    </xf>
    <xf numFmtId="0" fontId="20" fillId="0" borderId="17" xfId="0" applyFont="1" applyBorder="1" applyAlignment="1">
      <alignment vertical="center" wrapText="1"/>
    </xf>
    <xf numFmtId="0" fontId="21" fillId="0" borderId="17" xfId="0" applyFont="1" applyBorder="1" applyAlignment="1">
      <alignment vertical="center" wrapText="1"/>
    </xf>
    <xf numFmtId="3" fontId="21" fillId="0" borderId="17" xfId="0" applyNumberFormat="1" applyFont="1" applyBorder="1" applyAlignment="1">
      <alignment vertical="center" wrapText="1"/>
    </xf>
    <xf numFmtId="0" fontId="21" fillId="0" borderId="14" xfId="0" applyFont="1" applyBorder="1" applyAlignment="1">
      <alignment vertical="center" wrapText="1"/>
    </xf>
    <xf numFmtId="0" fontId="21" fillId="0" borderId="16" xfId="0" applyFont="1" applyBorder="1" applyAlignment="1">
      <alignment vertical="center" wrapText="1"/>
    </xf>
    <xf numFmtId="0" fontId="20" fillId="0" borderId="16" xfId="0" applyFont="1" applyBorder="1" applyAlignment="1">
      <alignment vertical="center" wrapText="1"/>
    </xf>
    <xf numFmtId="0" fontId="19" fillId="0" borderId="18" xfId="0" applyFont="1" applyFill="1" applyBorder="1" applyAlignment="1">
      <alignment vertical="center" wrapText="1"/>
    </xf>
    <xf numFmtId="0" fontId="19" fillId="0" borderId="0" xfId="0" applyFont="1" applyFill="1" applyBorder="1" applyAlignment="1">
      <alignment vertical="center" wrapText="1"/>
    </xf>
    <xf numFmtId="0" fontId="19" fillId="0" borderId="19" xfId="0" applyFont="1" applyFill="1" applyBorder="1" applyAlignment="1">
      <alignment vertical="center" wrapText="1"/>
    </xf>
    <xf numFmtId="0" fontId="22" fillId="0" borderId="0" xfId="0" applyFont="1"/>
    <xf numFmtId="0" fontId="20" fillId="0" borderId="20" xfId="0" applyFont="1" applyFill="1" applyBorder="1" applyAlignment="1">
      <alignment vertical="center" wrapText="1"/>
    </xf>
    <xf numFmtId="0" fontId="6" fillId="7" borderId="0" xfId="0" applyFont="1" applyFill="1" applyAlignment="1">
      <alignment horizontal="left" vertical="center" wrapText="1"/>
    </xf>
    <xf numFmtId="3" fontId="8" fillId="9" borderId="0" xfId="0" applyNumberFormat="1" applyFont="1" applyFill="1" applyAlignment="1">
      <alignment horizontal="right" vertical="center" wrapText="1"/>
    </xf>
    <xf numFmtId="0" fontId="11" fillId="9" borderId="0" xfId="0" applyFont="1" applyFill="1" applyAlignment="1">
      <alignment horizontal="center" vertical="center" wrapText="1"/>
    </xf>
    <xf numFmtId="0" fontId="11" fillId="9" borderId="0" xfId="0" applyFont="1" applyFill="1" applyAlignment="1">
      <alignment horizontal="right" vertical="center" wrapText="1"/>
    </xf>
    <xf numFmtId="10" fontId="11" fillId="9" borderId="0" xfId="0" applyNumberFormat="1" applyFont="1" applyFill="1" applyAlignment="1">
      <alignment horizontal="right" vertical="center" wrapText="1"/>
    </xf>
    <xf numFmtId="9" fontId="11" fillId="9" borderId="0" xfId="0" applyNumberFormat="1" applyFont="1" applyFill="1" applyAlignment="1">
      <alignment horizontal="right" vertical="center" wrapText="1"/>
    </xf>
  </cellXfs>
  <cellStyles count="3">
    <cellStyle name="Followed Hyperlink" xfId="2" builtinId="9" hidden="1"/>
    <cellStyle name="Hyperlink" xfId="1" builtinId="8" hidden="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3"/>
  <sheetViews>
    <sheetView zoomScale="84" zoomScaleNormal="90" zoomScalePageLayoutView="60" workbookViewId="0">
      <selection activeCell="B21" sqref="B21"/>
    </sheetView>
  </sheetViews>
  <sheetFormatPr defaultColWidth="10.796875" defaultRowHeight="15.6"/>
  <cols>
    <col min="1" max="1" width="9.5" style="31" bestFit="1" customWidth="1"/>
    <col min="2" max="2" width="10.5" style="31" customWidth="1"/>
    <col min="3" max="7" width="10.1484375" style="31" bestFit="1" customWidth="1"/>
    <col min="8" max="9" width="9" style="31" bestFit="1" customWidth="1"/>
    <col min="10" max="10" width="9.34765625" style="31" customWidth="1"/>
    <col min="11" max="11" width="9.1484375" style="36" customWidth="1"/>
    <col min="12" max="12" width="9" style="36" bestFit="1" customWidth="1"/>
    <col min="13" max="17" width="11.5" style="31" bestFit="1" customWidth="1"/>
    <col min="18" max="18" width="25" customWidth="1"/>
    <col min="19" max="19" width="17.84765625" bestFit="1" customWidth="1"/>
    <col min="20" max="20" width="51.1484375" bestFit="1" customWidth="1"/>
    <col min="21" max="21" width="21.1484375" customWidth="1"/>
  </cols>
  <sheetData>
    <row r="1" spans="1:21" s="11" customFormat="1" ht="18.3">
      <c r="A1" s="1" t="s">
        <v>0</v>
      </c>
      <c r="B1" s="2" t="s">
        <v>1</v>
      </c>
      <c r="C1" s="3" t="s">
        <v>2</v>
      </c>
      <c r="D1" s="3" t="s">
        <v>3</v>
      </c>
      <c r="E1" s="3" t="s">
        <v>4</v>
      </c>
      <c r="F1" s="3" t="s">
        <v>5</v>
      </c>
      <c r="G1" s="3" t="s">
        <v>6</v>
      </c>
      <c r="H1" s="4" t="s">
        <v>7</v>
      </c>
      <c r="I1" s="4" t="s">
        <v>8</v>
      </c>
      <c r="J1" s="5" t="s">
        <v>9</v>
      </c>
      <c r="K1" s="4" t="s">
        <v>10</v>
      </c>
      <c r="L1" s="4" t="s">
        <v>11</v>
      </c>
      <c r="M1" s="6" t="s">
        <v>12</v>
      </c>
      <c r="N1" s="7" t="s">
        <v>13</v>
      </c>
      <c r="O1" s="7" t="s">
        <v>14</v>
      </c>
      <c r="P1" s="7" t="s">
        <v>15</v>
      </c>
      <c r="Q1" s="8" t="s">
        <v>16</v>
      </c>
      <c r="R1" s="10" t="s">
        <v>17</v>
      </c>
      <c r="S1" s="10" t="s">
        <v>18</v>
      </c>
      <c r="T1" s="9" t="s">
        <v>19</v>
      </c>
      <c r="U1" s="77" t="s">
        <v>339</v>
      </c>
    </row>
    <row r="2" spans="1:21" s="11" customFormat="1">
      <c r="A2" s="12">
        <v>7299</v>
      </c>
      <c r="B2" s="13" t="s">
        <v>20</v>
      </c>
      <c r="C2" s="47"/>
      <c r="D2" s="47"/>
      <c r="E2" s="47"/>
      <c r="F2" s="47"/>
      <c r="G2" s="47"/>
      <c r="H2" s="47"/>
      <c r="I2" s="48"/>
      <c r="J2" s="49"/>
      <c r="K2" s="47"/>
      <c r="L2" s="47"/>
      <c r="M2" s="50"/>
      <c r="N2" s="50"/>
      <c r="O2" s="50"/>
      <c r="P2" s="50"/>
      <c r="Q2" s="51">
        <v>0.27600000000000002</v>
      </c>
      <c r="R2" s="16" t="s">
        <v>21</v>
      </c>
      <c r="S2" s="16" t="s">
        <v>22</v>
      </c>
      <c r="T2" s="16" t="s">
        <v>23</v>
      </c>
      <c r="U2" s="16" t="s">
        <v>347</v>
      </c>
    </row>
    <row r="3" spans="1:21" s="11" customFormat="1">
      <c r="A3" s="12">
        <v>7587</v>
      </c>
      <c r="B3" s="17" t="s">
        <v>20</v>
      </c>
      <c r="C3" s="52">
        <v>5.2999999999999999E-2</v>
      </c>
      <c r="D3" s="47"/>
      <c r="E3" s="47"/>
      <c r="F3" s="47"/>
      <c r="G3" s="47"/>
      <c r="H3" s="47"/>
      <c r="I3" s="47"/>
      <c r="J3" s="49"/>
      <c r="K3" s="47"/>
      <c r="L3" s="47"/>
      <c r="M3" s="47"/>
      <c r="N3" s="47"/>
      <c r="O3" s="47"/>
      <c r="P3" s="47"/>
      <c r="Q3" s="49"/>
      <c r="R3" s="16" t="s">
        <v>24</v>
      </c>
      <c r="S3" s="18" t="s">
        <v>25</v>
      </c>
      <c r="T3" s="15" t="s">
        <v>23</v>
      </c>
      <c r="U3" s="16" t="s">
        <v>347</v>
      </c>
    </row>
    <row r="4" spans="1:21" s="11" customFormat="1">
      <c r="A4" s="12">
        <v>13581</v>
      </c>
      <c r="B4" s="13" t="s">
        <v>26</v>
      </c>
      <c r="C4" s="47"/>
      <c r="D4" s="47"/>
      <c r="E4" s="47"/>
      <c r="F4" s="47"/>
      <c r="G4" s="47"/>
      <c r="H4" s="47"/>
      <c r="I4" s="47"/>
      <c r="J4" s="49"/>
      <c r="K4" s="47"/>
      <c r="L4" s="47"/>
      <c r="M4" s="53">
        <v>9.8000000000000004E-2</v>
      </c>
      <c r="N4" s="47"/>
      <c r="O4" s="47"/>
      <c r="P4" s="47"/>
      <c r="Q4" s="49"/>
      <c r="R4" s="16" t="s">
        <v>27</v>
      </c>
      <c r="S4" s="15" t="s">
        <v>28</v>
      </c>
      <c r="T4" s="15" t="s">
        <v>29</v>
      </c>
      <c r="U4" s="16" t="s">
        <v>347</v>
      </c>
    </row>
    <row r="5" spans="1:21" s="11" customFormat="1">
      <c r="A5" s="12">
        <v>15312</v>
      </c>
      <c r="B5" s="17" t="s">
        <v>26</v>
      </c>
      <c r="C5" s="47"/>
      <c r="D5" s="47"/>
      <c r="E5" s="47"/>
      <c r="F5" s="52">
        <v>5.8999999999999997E-2</v>
      </c>
      <c r="G5" s="47"/>
      <c r="H5" s="47"/>
      <c r="I5" s="47"/>
      <c r="J5" s="49"/>
      <c r="K5" s="47"/>
      <c r="L5" s="47"/>
      <c r="M5" s="47"/>
      <c r="N5" s="47"/>
      <c r="O5" s="47"/>
      <c r="P5" s="47"/>
      <c r="Q5" s="49"/>
      <c r="R5" s="16" t="s">
        <v>30</v>
      </c>
      <c r="S5" s="18" t="s">
        <v>31</v>
      </c>
      <c r="T5" s="15" t="s">
        <v>32</v>
      </c>
      <c r="U5" s="16" t="s">
        <v>348</v>
      </c>
    </row>
    <row r="6" spans="1:21" s="11" customFormat="1">
      <c r="A6" s="12">
        <v>15313</v>
      </c>
      <c r="B6" s="17" t="s">
        <v>33</v>
      </c>
      <c r="C6" s="47"/>
      <c r="D6" s="47"/>
      <c r="E6" s="47"/>
      <c r="F6" s="52">
        <v>5.8000000000000003E-2</v>
      </c>
      <c r="G6" s="47"/>
      <c r="H6" s="47"/>
      <c r="I6" s="47"/>
      <c r="J6" s="49"/>
      <c r="K6" s="47"/>
      <c r="L6" s="47"/>
      <c r="M6" s="47"/>
      <c r="N6" s="47"/>
      <c r="O6" s="47"/>
      <c r="P6" s="47"/>
      <c r="Q6" s="49"/>
      <c r="R6" s="16" t="s">
        <v>34</v>
      </c>
      <c r="S6" s="18" t="s">
        <v>31</v>
      </c>
      <c r="T6" s="15" t="s">
        <v>32</v>
      </c>
      <c r="U6" s="16" t="s">
        <v>348</v>
      </c>
    </row>
    <row r="7" spans="1:21" s="11" customFormat="1">
      <c r="A7" s="12">
        <v>15314</v>
      </c>
      <c r="B7" s="17" t="s">
        <v>35</v>
      </c>
      <c r="C7" s="47"/>
      <c r="D7" s="47"/>
      <c r="E7" s="47"/>
      <c r="F7" s="52">
        <v>5.8999999999999997E-2</v>
      </c>
      <c r="G7" s="47"/>
      <c r="H7" s="47"/>
      <c r="I7" s="47"/>
      <c r="J7" s="49"/>
      <c r="K7" s="47"/>
      <c r="L7" s="47"/>
      <c r="M7" s="47"/>
      <c r="N7" s="47"/>
      <c r="O7" s="47"/>
      <c r="P7" s="47"/>
      <c r="Q7" s="49"/>
      <c r="R7" s="16" t="s">
        <v>36</v>
      </c>
      <c r="S7" s="18" t="s">
        <v>31</v>
      </c>
      <c r="T7" s="15" t="s">
        <v>32</v>
      </c>
      <c r="U7" s="16" t="s">
        <v>348</v>
      </c>
    </row>
    <row r="8" spans="1:21" s="11" customFormat="1">
      <c r="A8" s="12">
        <v>15315</v>
      </c>
      <c r="B8" s="17" t="s">
        <v>20</v>
      </c>
      <c r="C8" s="47"/>
      <c r="D8" s="47"/>
      <c r="E8" s="47"/>
      <c r="F8" s="52">
        <v>5.8999999999999997E-2</v>
      </c>
      <c r="G8" s="47"/>
      <c r="H8" s="47"/>
      <c r="I8" s="47"/>
      <c r="J8" s="49"/>
      <c r="K8" s="47"/>
      <c r="L8" s="47"/>
      <c r="M8" s="47"/>
      <c r="N8" s="47"/>
      <c r="O8" s="47"/>
      <c r="P8" s="47"/>
      <c r="Q8" s="49"/>
      <c r="R8" s="16" t="s">
        <v>37</v>
      </c>
      <c r="S8" s="18" t="s">
        <v>31</v>
      </c>
      <c r="T8" s="15" t="s">
        <v>32</v>
      </c>
      <c r="U8" s="16" t="s">
        <v>348</v>
      </c>
    </row>
    <row r="9" spans="1:21" s="11" customFormat="1">
      <c r="A9" s="12">
        <v>15325</v>
      </c>
      <c r="B9" s="17" t="s">
        <v>33</v>
      </c>
      <c r="C9" s="47"/>
      <c r="D9" s="47"/>
      <c r="E9" s="47"/>
      <c r="F9" s="54">
        <v>0.10100000000000001</v>
      </c>
      <c r="G9" s="47"/>
      <c r="H9" s="47"/>
      <c r="I9" s="47"/>
      <c r="J9" s="55">
        <v>0.52400000000000002</v>
      </c>
      <c r="K9" s="47"/>
      <c r="L9" s="47"/>
      <c r="M9" s="47"/>
      <c r="N9" s="47"/>
      <c r="O9" s="47"/>
      <c r="P9" s="47"/>
      <c r="Q9" s="49"/>
      <c r="R9" s="16" t="s">
        <v>38</v>
      </c>
      <c r="S9" s="18" t="s">
        <v>31</v>
      </c>
      <c r="T9" s="15" t="s">
        <v>32</v>
      </c>
      <c r="U9" s="16" t="s">
        <v>348</v>
      </c>
    </row>
    <row r="10" spans="1:21" s="11" customFormat="1">
      <c r="A10" s="12">
        <v>15326</v>
      </c>
      <c r="B10" s="17" t="s">
        <v>39</v>
      </c>
      <c r="C10" s="47"/>
      <c r="D10" s="47"/>
      <c r="E10" s="47"/>
      <c r="F10" s="54">
        <v>0.10100000000000001</v>
      </c>
      <c r="G10" s="47"/>
      <c r="H10" s="47"/>
      <c r="I10" s="47"/>
      <c r="J10" s="55">
        <v>0.52600000000000002</v>
      </c>
      <c r="K10" s="47"/>
      <c r="L10" s="47"/>
      <c r="M10" s="47"/>
      <c r="N10" s="47"/>
      <c r="O10" s="47"/>
      <c r="P10" s="47"/>
      <c r="Q10" s="49"/>
      <c r="R10" s="16" t="s">
        <v>40</v>
      </c>
      <c r="S10" s="18" t="s">
        <v>31</v>
      </c>
      <c r="T10" s="15" t="s">
        <v>32</v>
      </c>
      <c r="U10" s="16" t="s">
        <v>348</v>
      </c>
    </row>
    <row r="11" spans="1:21" s="11" customFormat="1">
      <c r="A11" s="12">
        <v>15327</v>
      </c>
      <c r="B11" s="17" t="s">
        <v>33</v>
      </c>
      <c r="C11" s="47"/>
      <c r="D11" s="47"/>
      <c r="E11" s="47"/>
      <c r="F11" s="54">
        <v>0.104</v>
      </c>
      <c r="G11" s="47"/>
      <c r="H11" s="47"/>
      <c r="I11" s="47"/>
      <c r="J11" s="55">
        <v>0.52800000000000002</v>
      </c>
      <c r="K11" s="47"/>
      <c r="L11" s="47"/>
      <c r="M11" s="47"/>
      <c r="N11" s="47"/>
      <c r="O11" s="47"/>
      <c r="P11" s="47"/>
      <c r="Q11" s="49"/>
      <c r="R11" s="16" t="s">
        <v>41</v>
      </c>
      <c r="S11" s="18" t="s">
        <v>31</v>
      </c>
      <c r="T11" s="15" t="s">
        <v>32</v>
      </c>
      <c r="U11" s="16" t="s">
        <v>348</v>
      </c>
    </row>
    <row r="12" spans="1:21" s="11" customFormat="1">
      <c r="A12" s="12">
        <v>15329</v>
      </c>
      <c r="B12" s="17" t="s">
        <v>42</v>
      </c>
      <c r="C12" s="47"/>
      <c r="D12" s="47"/>
      <c r="E12" s="47"/>
      <c r="F12" s="54">
        <v>0.105</v>
      </c>
      <c r="G12" s="47"/>
      <c r="H12" s="47"/>
      <c r="I12" s="47"/>
      <c r="J12" s="55">
        <v>0.53800000000000003</v>
      </c>
      <c r="K12" s="47"/>
      <c r="L12" s="47"/>
      <c r="M12" s="47"/>
      <c r="N12" s="47"/>
      <c r="O12" s="47"/>
      <c r="P12" s="47"/>
      <c r="Q12" s="49"/>
      <c r="R12" s="16" t="s">
        <v>43</v>
      </c>
      <c r="S12" s="18" t="s">
        <v>31</v>
      </c>
      <c r="T12" s="15" t="s">
        <v>32</v>
      </c>
      <c r="U12" s="16" t="s">
        <v>348</v>
      </c>
    </row>
    <row r="13" spans="1:21" s="11" customFormat="1">
      <c r="A13" s="12">
        <v>15332</v>
      </c>
      <c r="B13" s="17" t="s">
        <v>44</v>
      </c>
      <c r="C13" s="47"/>
      <c r="D13" s="47"/>
      <c r="E13" s="47"/>
      <c r="F13" s="54">
        <v>0.10100000000000001</v>
      </c>
      <c r="G13" s="47"/>
      <c r="H13" s="47"/>
      <c r="I13" s="47"/>
      <c r="J13" s="55">
        <v>0.52700000000000002</v>
      </c>
      <c r="K13" s="47"/>
      <c r="L13" s="47"/>
      <c r="M13" s="47"/>
      <c r="N13" s="47"/>
      <c r="O13" s="47"/>
      <c r="P13" s="47"/>
      <c r="Q13" s="49"/>
      <c r="R13" s="16" t="s">
        <v>45</v>
      </c>
      <c r="S13" s="18" t="s">
        <v>46</v>
      </c>
      <c r="T13" s="15" t="s">
        <v>47</v>
      </c>
      <c r="U13" s="16" t="s">
        <v>348</v>
      </c>
    </row>
    <row r="14" spans="1:21" s="11" customFormat="1">
      <c r="A14" s="12">
        <v>15333</v>
      </c>
      <c r="B14" s="19" t="s">
        <v>48</v>
      </c>
      <c r="C14" s="47"/>
      <c r="D14" s="47"/>
      <c r="E14" s="47"/>
      <c r="F14" s="47"/>
      <c r="G14" s="47"/>
      <c r="H14" s="47"/>
      <c r="I14" s="47"/>
      <c r="J14" s="56">
        <v>0.35049999999999998</v>
      </c>
      <c r="K14" s="47"/>
      <c r="L14" s="47"/>
      <c r="M14" s="47"/>
      <c r="N14" s="47"/>
      <c r="O14" s="47"/>
      <c r="P14" s="47"/>
      <c r="Q14" s="49"/>
      <c r="R14" s="16" t="s">
        <v>49</v>
      </c>
      <c r="S14" s="18" t="s">
        <v>46</v>
      </c>
      <c r="T14" s="15" t="s">
        <v>47</v>
      </c>
      <c r="U14" s="16" t="s">
        <v>348</v>
      </c>
    </row>
    <row r="15" spans="1:21" s="11" customFormat="1">
      <c r="A15" s="12">
        <v>15335</v>
      </c>
      <c r="B15" s="20" t="s">
        <v>50</v>
      </c>
      <c r="C15" s="50"/>
      <c r="D15" s="50"/>
      <c r="E15" s="47"/>
      <c r="F15" s="57">
        <v>9.7000000000000003E-2</v>
      </c>
      <c r="G15" s="50"/>
      <c r="H15" s="50"/>
      <c r="I15" s="50"/>
      <c r="J15" s="57">
        <v>0.53800000000000003</v>
      </c>
      <c r="K15" s="50"/>
      <c r="L15" s="50"/>
      <c r="M15" s="50"/>
      <c r="N15" s="50"/>
      <c r="O15" s="50"/>
      <c r="P15" s="47"/>
      <c r="Q15" s="49"/>
      <c r="R15" s="16" t="s">
        <v>51</v>
      </c>
      <c r="S15" s="18" t="s">
        <v>46</v>
      </c>
      <c r="T15" s="15" t="s">
        <v>47</v>
      </c>
      <c r="U15" s="16" t="s">
        <v>348</v>
      </c>
    </row>
    <row r="16" spans="1:21" s="11" customFormat="1">
      <c r="A16" s="12">
        <v>15336</v>
      </c>
      <c r="B16" s="20" t="s">
        <v>26</v>
      </c>
      <c r="C16" s="50"/>
      <c r="D16" s="50"/>
      <c r="E16" s="50"/>
      <c r="F16" s="57">
        <v>9.8000000000000004E-2</v>
      </c>
      <c r="G16" s="50"/>
      <c r="H16" s="50"/>
      <c r="I16" s="50"/>
      <c r="J16" s="57">
        <v>0.53600000000000003</v>
      </c>
      <c r="K16" s="50"/>
      <c r="L16" s="50"/>
      <c r="M16" s="50"/>
      <c r="N16" s="50"/>
      <c r="O16" s="50"/>
      <c r="P16" s="47"/>
      <c r="Q16" s="49"/>
      <c r="R16" s="16"/>
      <c r="S16" s="18" t="s">
        <v>46</v>
      </c>
      <c r="T16" s="15" t="s">
        <v>47</v>
      </c>
      <c r="U16" s="16" t="s">
        <v>348</v>
      </c>
    </row>
    <row r="17" spans="1:21" s="11" customFormat="1">
      <c r="A17" s="12">
        <v>15336</v>
      </c>
      <c r="B17" s="20" t="s">
        <v>52</v>
      </c>
      <c r="C17" s="58"/>
      <c r="D17" s="58"/>
      <c r="E17" s="58"/>
      <c r="F17" s="58"/>
      <c r="G17" s="58"/>
      <c r="H17" s="58"/>
      <c r="I17" s="59">
        <v>0.46300000000000002</v>
      </c>
      <c r="J17" s="50"/>
      <c r="K17" s="58"/>
      <c r="L17" s="58"/>
      <c r="M17" s="58"/>
      <c r="N17" s="58"/>
      <c r="O17" s="60"/>
      <c r="P17" s="47"/>
      <c r="Q17" s="49"/>
      <c r="R17" s="16" t="s">
        <v>53</v>
      </c>
      <c r="S17" s="21" t="s">
        <v>54</v>
      </c>
      <c r="T17" s="16" t="s">
        <v>47</v>
      </c>
      <c r="U17" s="16" t="s">
        <v>348</v>
      </c>
    </row>
    <row r="18" spans="1:21" s="11" customFormat="1">
      <c r="A18" s="12">
        <v>15337</v>
      </c>
      <c r="B18" s="20" t="s">
        <v>20</v>
      </c>
      <c r="C18" s="50"/>
      <c r="D18" s="50"/>
      <c r="E18" s="50"/>
      <c r="F18" s="57">
        <v>9.6000000000000002E-2</v>
      </c>
      <c r="G18" s="50"/>
      <c r="H18" s="50"/>
      <c r="I18" s="50"/>
      <c r="J18" s="57">
        <v>0.52300000000000002</v>
      </c>
      <c r="K18" s="50"/>
      <c r="L18" s="50"/>
      <c r="M18" s="50"/>
      <c r="N18" s="50"/>
      <c r="O18" s="50"/>
      <c r="P18" s="47"/>
      <c r="Q18" s="49"/>
      <c r="R18" s="16" t="s">
        <v>55</v>
      </c>
      <c r="S18" s="18" t="s">
        <v>46</v>
      </c>
      <c r="T18" s="15" t="s">
        <v>47</v>
      </c>
      <c r="U18" s="16" t="s">
        <v>348</v>
      </c>
    </row>
    <row r="19" spans="1:21" s="11" customFormat="1">
      <c r="A19" s="12">
        <v>15340</v>
      </c>
      <c r="B19" s="20" t="s">
        <v>44</v>
      </c>
      <c r="C19" s="50"/>
      <c r="D19" s="50"/>
      <c r="E19" s="50"/>
      <c r="F19" s="57">
        <v>9.8000000000000004E-2</v>
      </c>
      <c r="G19" s="50"/>
      <c r="H19" s="50"/>
      <c r="I19" s="50"/>
      <c r="J19" s="57">
        <v>0.51400000000000001</v>
      </c>
      <c r="K19" s="50"/>
      <c r="L19" s="50"/>
      <c r="M19" s="50"/>
      <c r="N19" s="50"/>
      <c r="O19" s="50"/>
      <c r="P19" s="47"/>
      <c r="Q19" s="49"/>
      <c r="R19" s="16" t="s">
        <v>56</v>
      </c>
      <c r="S19" s="18" t="s">
        <v>46</v>
      </c>
      <c r="T19" s="15" t="s">
        <v>47</v>
      </c>
      <c r="U19" s="16" t="s">
        <v>348</v>
      </c>
    </row>
    <row r="20" spans="1:21" s="11" customFormat="1">
      <c r="A20" s="12">
        <v>31015</v>
      </c>
      <c r="B20" s="22" t="s">
        <v>26</v>
      </c>
      <c r="C20" s="50"/>
      <c r="D20" s="50"/>
      <c r="E20" s="47"/>
      <c r="F20" s="47"/>
      <c r="G20" s="52">
        <v>5.0999999999999997E-2</v>
      </c>
      <c r="H20" s="50"/>
      <c r="I20" s="47"/>
      <c r="J20" s="50"/>
      <c r="K20" s="50"/>
      <c r="L20" s="47"/>
      <c r="M20" s="47" t="s">
        <v>349</v>
      </c>
      <c r="N20" s="47"/>
      <c r="O20" s="47"/>
      <c r="P20" s="47"/>
      <c r="Q20" s="49"/>
      <c r="R20" s="16" t="s">
        <v>57</v>
      </c>
      <c r="S20" s="18" t="s">
        <v>58</v>
      </c>
      <c r="T20" s="15" t="s">
        <v>59</v>
      </c>
      <c r="U20" s="16" t="s">
        <v>341</v>
      </c>
    </row>
    <row r="21" spans="1:21" s="11" customFormat="1">
      <c r="A21" s="12">
        <v>38657</v>
      </c>
      <c r="B21" s="22" t="s">
        <v>60</v>
      </c>
      <c r="C21" s="50"/>
      <c r="D21" s="50"/>
      <c r="E21" s="47"/>
      <c r="F21" s="47"/>
      <c r="G21" s="47"/>
      <c r="H21" s="47"/>
      <c r="I21" s="47"/>
      <c r="J21" s="61">
        <v>0.13089999999999999</v>
      </c>
      <c r="K21" s="50"/>
      <c r="L21" s="47"/>
      <c r="M21" s="47"/>
      <c r="N21" s="47"/>
      <c r="O21" s="47"/>
      <c r="P21" s="47"/>
      <c r="Q21" s="49"/>
      <c r="R21" s="16" t="s">
        <v>61</v>
      </c>
      <c r="S21" s="18" t="s">
        <v>62</v>
      </c>
      <c r="T21" s="15" t="s">
        <v>63</v>
      </c>
      <c r="U21" s="16" t="s">
        <v>342</v>
      </c>
    </row>
    <row r="22" spans="1:21" s="11" customFormat="1">
      <c r="A22" s="12">
        <v>38916</v>
      </c>
      <c r="B22" s="17" t="s">
        <v>26</v>
      </c>
      <c r="C22" s="47"/>
      <c r="D22" s="47"/>
      <c r="E22" s="47"/>
      <c r="F22" s="47"/>
      <c r="G22" s="52">
        <v>8.5000000000000006E-2</v>
      </c>
      <c r="H22" s="47"/>
      <c r="I22" s="47"/>
      <c r="J22" s="49"/>
      <c r="K22" s="47"/>
      <c r="L22" s="47"/>
      <c r="M22" s="47"/>
      <c r="N22" s="47"/>
      <c r="O22" s="47"/>
      <c r="P22" s="47"/>
      <c r="Q22" s="49"/>
      <c r="R22" s="16" t="s">
        <v>64</v>
      </c>
      <c r="S22" s="18" t="s">
        <v>65</v>
      </c>
      <c r="T22" s="15" t="s">
        <v>66</v>
      </c>
      <c r="U22" s="16" t="s">
        <v>347</v>
      </c>
    </row>
    <row r="23" spans="1:21" s="11" customFormat="1">
      <c r="A23" s="12">
        <v>40685</v>
      </c>
      <c r="B23" s="17" t="s">
        <v>42</v>
      </c>
      <c r="C23" s="47"/>
      <c r="D23" s="47"/>
      <c r="E23" s="52">
        <v>0.54800000000000004</v>
      </c>
      <c r="F23" s="47"/>
      <c r="G23" s="47"/>
      <c r="H23" s="47"/>
      <c r="I23" s="47"/>
      <c r="J23" s="49"/>
      <c r="K23" s="47"/>
      <c r="L23" s="47"/>
      <c r="M23" s="47"/>
      <c r="N23" s="47"/>
      <c r="O23" s="47"/>
      <c r="P23" s="47"/>
      <c r="Q23" s="49"/>
      <c r="R23" s="16" t="s">
        <v>67</v>
      </c>
      <c r="S23" s="18" t="s">
        <v>68</v>
      </c>
      <c r="T23" s="15" t="s">
        <v>69</v>
      </c>
      <c r="U23" s="16" t="s">
        <v>347</v>
      </c>
    </row>
    <row r="24" spans="1:21" s="11" customFormat="1">
      <c r="A24" s="12">
        <v>40688</v>
      </c>
      <c r="B24" s="17" t="s">
        <v>70</v>
      </c>
      <c r="C24" s="47"/>
      <c r="D24" s="47"/>
      <c r="E24" s="52">
        <v>0.53900000000000003</v>
      </c>
      <c r="F24" s="47"/>
      <c r="G24" s="47"/>
      <c r="H24" s="47"/>
      <c r="I24" s="47"/>
      <c r="J24" s="49"/>
      <c r="K24" s="47"/>
      <c r="L24" s="47"/>
      <c r="M24" s="47"/>
      <c r="N24" s="47"/>
      <c r="O24" s="47"/>
      <c r="P24" s="47"/>
      <c r="Q24" s="49"/>
      <c r="R24" s="16" t="s">
        <v>71</v>
      </c>
      <c r="S24" s="18" t="s">
        <v>68</v>
      </c>
      <c r="T24" s="15" t="s">
        <v>69</v>
      </c>
      <c r="U24" s="16" t="s">
        <v>347</v>
      </c>
    </row>
    <row r="25" spans="1:21" s="11" customFormat="1">
      <c r="A25" s="12">
        <v>44959</v>
      </c>
      <c r="B25" s="17" t="s">
        <v>20</v>
      </c>
      <c r="C25" s="47"/>
      <c r="D25" s="47"/>
      <c r="E25" s="47"/>
      <c r="F25" s="47"/>
      <c r="G25" s="47"/>
      <c r="H25" s="61">
        <v>0.31</v>
      </c>
      <c r="I25" s="47"/>
      <c r="J25" s="49"/>
      <c r="K25" s="47"/>
      <c r="L25" s="47"/>
      <c r="M25" s="47"/>
      <c r="N25" s="47"/>
      <c r="O25" s="47"/>
      <c r="P25" s="47"/>
      <c r="Q25" s="49"/>
      <c r="R25" s="16" t="s">
        <v>72</v>
      </c>
      <c r="S25" s="18" t="s">
        <v>73</v>
      </c>
      <c r="T25" s="15" t="s">
        <v>74</v>
      </c>
      <c r="U25" s="16" t="s">
        <v>342</v>
      </c>
    </row>
    <row r="26" spans="1:21" s="11" customFormat="1">
      <c r="A26" s="12">
        <v>45221</v>
      </c>
      <c r="B26" s="17" t="s">
        <v>75</v>
      </c>
      <c r="C26" s="47"/>
      <c r="D26" s="47"/>
      <c r="E26" s="47"/>
      <c r="F26" s="47"/>
      <c r="G26" s="52">
        <v>0.249</v>
      </c>
      <c r="H26" s="47"/>
      <c r="I26" s="47"/>
      <c r="J26" s="49"/>
      <c r="K26" s="47"/>
      <c r="L26" s="47"/>
      <c r="M26" s="47"/>
      <c r="N26" s="47"/>
      <c r="O26" s="47"/>
      <c r="P26" s="47"/>
      <c r="Q26" s="49"/>
      <c r="R26" s="16" t="s">
        <v>76</v>
      </c>
      <c r="S26" s="18" t="s">
        <v>73</v>
      </c>
      <c r="T26" s="15" t="s">
        <v>74</v>
      </c>
      <c r="U26" s="16" t="s">
        <v>342</v>
      </c>
    </row>
    <row r="27" spans="1:21" s="11" customFormat="1">
      <c r="A27" s="12">
        <v>45222</v>
      </c>
      <c r="B27" s="17" t="s">
        <v>77</v>
      </c>
      <c r="C27" s="47"/>
      <c r="D27" s="47"/>
      <c r="E27" s="47"/>
      <c r="F27" s="47"/>
      <c r="G27" s="52">
        <v>0.245</v>
      </c>
      <c r="H27" s="47"/>
      <c r="I27" s="47"/>
      <c r="J27" s="49"/>
      <c r="K27" s="47"/>
      <c r="L27" s="47"/>
      <c r="M27" s="47"/>
      <c r="N27" s="47"/>
      <c r="O27" s="47"/>
      <c r="P27" s="47"/>
      <c r="Q27" s="49"/>
      <c r="R27" s="16"/>
      <c r="S27" s="18" t="s">
        <v>73</v>
      </c>
      <c r="T27" s="15" t="s">
        <v>74</v>
      </c>
      <c r="U27" s="16" t="s">
        <v>342</v>
      </c>
    </row>
    <row r="28" spans="1:21" s="11" customFormat="1">
      <c r="A28" s="12">
        <v>45223</v>
      </c>
      <c r="B28" s="17" t="s">
        <v>75</v>
      </c>
      <c r="C28" s="47"/>
      <c r="D28" s="47"/>
      <c r="E28" s="47"/>
      <c r="F28" s="47"/>
      <c r="G28" s="52">
        <v>0.246</v>
      </c>
      <c r="H28" s="47"/>
      <c r="I28" s="47"/>
      <c r="J28" s="49"/>
      <c r="K28" s="47"/>
      <c r="L28" s="47"/>
      <c r="M28" s="47"/>
      <c r="N28" s="47"/>
      <c r="O28" s="47"/>
      <c r="P28" s="47"/>
      <c r="Q28" s="49"/>
      <c r="R28" s="16" t="s">
        <v>78</v>
      </c>
      <c r="S28" s="18" t="s">
        <v>73</v>
      </c>
      <c r="T28" s="15" t="s">
        <v>74</v>
      </c>
      <c r="U28" s="16" t="s">
        <v>342</v>
      </c>
    </row>
    <row r="29" spans="1:21" s="11" customFormat="1">
      <c r="A29" s="12">
        <v>45224</v>
      </c>
      <c r="B29" s="17" t="s">
        <v>42</v>
      </c>
      <c r="C29" s="47"/>
      <c r="D29" s="47"/>
      <c r="E29" s="47"/>
      <c r="F29" s="47"/>
      <c r="G29" s="52">
        <v>0.25</v>
      </c>
      <c r="H29" s="47"/>
      <c r="I29" s="47"/>
      <c r="J29" s="49"/>
      <c r="K29" s="47"/>
      <c r="L29" s="47"/>
      <c r="M29" s="47"/>
      <c r="N29" s="47"/>
      <c r="O29" s="47"/>
      <c r="P29" s="47"/>
      <c r="Q29" s="49"/>
      <c r="R29" s="16"/>
      <c r="S29" s="18" t="s">
        <v>73</v>
      </c>
      <c r="T29" s="15" t="s">
        <v>74</v>
      </c>
      <c r="U29" s="16" t="s">
        <v>342</v>
      </c>
    </row>
    <row r="30" spans="1:21" s="11" customFormat="1">
      <c r="A30" s="12">
        <v>45225</v>
      </c>
      <c r="B30" s="17" t="s">
        <v>75</v>
      </c>
      <c r="C30" s="47"/>
      <c r="D30" s="47"/>
      <c r="E30" s="47"/>
      <c r="F30" s="47"/>
      <c r="G30" s="52">
        <v>0.247</v>
      </c>
      <c r="H30" s="47"/>
      <c r="I30" s="47"/>
      <c r="J30" s="49"/>
      <c r="K30" s="47"/>
      <c r="L30" s="47"/>
      <c r="M30" s="47"/>
      <c r="N30" s="47"/>
      <c r="O30" s="47"/>
      <c r="P30" s="47"/>
      <c r="Q30" s="49"/>
      <c r="R30" s="25"/>
      <c r="S30" s="18" t="s">
        <v>73</v>
      </c>
      <c r="T30" s="15" t="s">
        <v>74</v>
      </c>
      <c r="U30" s="16" t="s">
        <v>342</v>
      </c>
    </row>
    <row r="31" spans="1:21" s="11" customFormat="1">
      <c r="A31" s="12">
        <v>48079</v>
      </c>
      <c r="B31" s="17" t="s">
        <v>42</v>
      </c>
      <c r="C31" s="47"/>
      <c r="D31" s="47"/>
      <c r="E31" s="47"/>
      <c r="F31" s="52">
        <v>5.7000000000000002E-2</v>
      </c>
      <c r="G31" s="47"/>
      <c r="H31" s="47"/>
      <c r="I31" s="47"/>
      <c r="J31" s="49"/>
      <c r="K31" s="47"/>
      <c r="L31" s="47"/>
      <c r="M31" s="47"/>
      <c r="N31" s="47"/>
      <c r="O31" s="47"/>
      <c r="P31" s="47"/>
      <c r="Q31" s="49"/>
      <c r="R31" s="16" t="s">
        <v>82</v>
      </c>
      <c r="S31" s="18" t="s">
        <v>83</v>
      </c>
      <c r="T31" s="15" t="s">
        <v>84</v>
      </c>
      <c r="U31" s="16" t="s">
        <v>347</v>
      </c>
    </row>
    <row r="32" spans="1:21" s="11" customFormat="1">
      <c r="A32" s="12">
        <v>48595</v>
      </c>
      <c r="B32" s="13" t="s">
        <v>33</v>
      </c>
      <c r="C32" s="47"/>
      <c r="D32" s="47"/>
      <c r="E32" s="47"/>
      <c r="F32" s="47"/>
      <c r="G32" s="47"/>
      <c r="H32" s="47"/>
      <c r="I32" s="62">
        <v>7.5999999999999998E-2</v>
      </c>
      <c r="J32" s="49"/>
      <c r="K32" s="47"/>
      <c r="L32" s="47"/>
      <c r="M32" s="47"/>
      <c r="N32" s="47"/>
      <c r="O32" s="47"/>
      <c r="P32" s="47"/>
      <c r="Q32" s="49"/>
      <c r="R32" s="16" t="s">
        <v>79</v>
      </c>
      <c r="S32" s="15" t="s">
        <v>80</v>
      </c>
      <c r="T32" s="15" t="s">
        <v>81</v>
      </c>
      <c r="U32" s="16" t="s">
        <v>347</v>
      </c>
    </row>
    <row r="33" spans="1:21" s="11" customFormat="1">
      <c r="A33" s="12">
        <v>59509</v>
      </c>
      <c r="B33" s="17" t="s">
        <v>50</v>
      </c>
      <c r="C33" s="47"/>
      <c r="D33" s="47"/>
      <c r="E33" s="47"/>
      <c r="F33" s="47"/>
      <c r="G33" s="52">
        <v>9.6000000000000002E-2</v>
      </c>
      <c r="H33" s="47"/>
      <c r="I33" s="47"/>
      <c r="J33" s="49"/>
      <c r="K33" s="47"/>
      <c r="L33" s="47"/>
      <c r="M33" s="50"/>
      <c r="N33" s="47"/>
      <c r="O33" s="47"/>
      <c r="P33" s="47"/>
      <c r="Q33" s="49"/>
      <c r="R33" s="25" t="s">
        <v>85</v>
      </c>
      <c r="S33" s="18" t="s">
        <v>86</v>
      </c>
      <c r="T33" s="15" t="s">
        <v>87</v>
      </c>
      <c r="U33" s="16" t="s">
        <v>347</v>
      </c>
    </row>
    <row r="34" spans="1:21" s="11" customFormat="1">
      <c r="A34" s="12">
        <v>72910</v>
      </c>
      <c r="B34" s="13" t="s">
        <v>39</v>
      </c>
      <c r="C34" s="47"/>
      <c r="D34" s="47"/>
      <c r="E34" s="47"/>
      <c r="F34" s="47"/>
      <c r="G34" s="47"/>
      <c r="H34" s="47"/>
      <c r="I34" s="47"/>
      <c r="J34" s="49"/>
      <c r="K34" s="47"/>
      <c r="L34" s="47"/>
      <c r="M34" s="53">
        <v>6.6000000000000003E-2</v>
      </c>
      <c r="N34" s="47"/>
      <c r="O34" s="47"/>
      <c r="P34" s="47"/>
      <c r="Q34" s="49"/>
      <c r="R34" s="16" t="s">
        <v>88</v>
      </c>
      <c r="S34" s="15" t="s">
        <v>89</v>
      </c>
      <c r="T34" s="15" t="s">
        <v>90</v>
      </c>
      <c r="U34" s="16" t="s">
        <v>347</v>
      </c>
    </row>
    <row r="35" spans="1:21" s="11" customFormat="1">
      <c r="A35" s="12">
        <v>73842</v>
      </c>
      <c r="B35" s="13" t="s">
        <v>91</v>
      </c>
      <c r="C35" s="47"/>
      <c r="D35" s="47"/>
      <c r="E35" s="47"/>
      <c r="F35" s="47"/>
      <c r="G35" s="47"/>
      <c r="H35" s="47"/>
      <c r="I35" s="47"/>
      <c r="J35" s="49"/>
      <c r="K35" s="47"/>
      <c r="L35" s="47"/>
      <c r="M35" s="53">
        <v>5.6000000000000001E-2</v>
      </c>
      <c r="N35" s="47"/>
      <c r="O35" s="47"/>
      <c r="P35" s="47"/>
      <c r="Q35" s="49"/>
      <c r="R35" s="16" t="s">
        <v>92</v>
      </c>
      <c r="S35" s="15" t="s">
        <v>93</v>
      </c>
      <c r="T35" s="15" t="s">
        <v>94</v>
      </c>
      <c r="U35" s="16" t="s">
        <v>348</v>
      </c>
    </row>
    <row r="36" spans="1:21" s="11" customFormat="1">
      <c r="A36" s="12">
        <v>74340</v>
      </c>
      <c r="B36" s="17" t="s">
        <v>77</v>
      </c>
      <c r="C36" s="47"/>
      <c r="D36" s="47"/>
      <c r="E36" s="52">
        <v>5.7000000000000002E-2</v>
      </c>
      <c r="F36" s="47"/>
      <c r="G36" s="47"/>
      <c r="H36" s="47"/>
      <c r="I36" s="47"/>
      <c r="J36" s="49"/>
      <c r="K36" s="47"/>
      <c r="L36" s="47"/>
      <c r="M36" s="50"/>
      <c r="N36" s="47"/>
      <c r="O36" s="47"/>
      <c r="P36" s="47"/>
      <c r="Q36" s="49"/>
      <c r="R36" s="16" t="s">
        <v>95</v>
      </c>
      <c r="S36" s="18" t="s">
        <v>96</v>
      </c>
      <c r="T36" s="15" t="s">
        <v>97</v>
      </c>
      <c r="U36" s="16" t="s">
        <v>347</v>
      </c>
    </row>
    <row r="37" spans="1:21" s="11" customFormat="1">
      <c r="A37" s="12">
        <v>74727</v>
      </c>
      <c r="B37" s="13" t="s">
        <v>20</v>
      </c>
      <c r="C37" s="47"/>
      <c r="D37" s="47"/>
      <c r="E37" s="47"/>
      <c r="F37" s="47"/>
      <c r="G37" s="47"/>
      <c r="H37" s="47"/>
      <c r="I37" s="47"/>
      <c r="J37" s="49"/>
      <c r="K37" s="47"/>
      <c r="L37" s="47"/>
      <c r="M37" s="50"/>
      <c r="N37" s="47"/>
      <c r="O37" s="47"/>
      <c r="P37" s="47"/>
      <c r="Q37" s="51">
        <v>0.36399999999999999</v>
      </c>
      <c r="R37" s="16" t="s">
        <v>98</v>
      </c>
      <c r="S37" s="15" t="s">
        <v>99</v>
      </c>
      <c r="T37" s="15" t="s">
        <v>100</v>
      </c>
      <c r="U37" s="16" t="s">
        <v>345</v>
      </c>
    </row>
    <row r="38" spans="1:21" s="11" customFormat="1">
      <c r="A38" s="12">
        <v>76551</v>
      </c>
      <c r="B38" s="20" t="s">
        <v>33</v>
      </c>
      <c r="C38" s="47"/>
      <c r="D38" s="47"/>
      <c r="E38" s="47"/>
      <c r="F38" s="47"/>
      <c r="G38" s="47"/>
      <c r="H38" s="47"/>
      <c r="I38" s="47"/>
      <c r="J38" s="49"/>
      <c r="K38" s="47"/>
      <c r="L38" s="47"/>
      <c r="M38" s="50"/>
      <c r="N38" s="47"/>
      <c r="O38" s="63">
        <v>0.25900000000000001</v>
      </c>
      <c r="P38" s="47"/>
      <c r="Q38" s="49"/>
      <c r="R38" s="16" t="s">
        <v>101</v>
      </c>
      <c r="S38" s="15" t="s">
        <v>102</v>
      </c>
      <c r="T38" s="15" t="s">
        <v>103</v>
      </c>
      <c r="U38" s="16" t="s">
        <v>341</v>
      </c>
    </row>
    <row r="39" spans="1:21" s="11" customFormat="1">
      <c r="A39" s="12">
        <v>78185</v>
      </c>
      <c r="B39" s="17" t="s">
        <v>26</v>
      </c>
      <c r="C39" s="47"/>
      <c r="D39" s="47"/>
      <c r="E39" s="47"/>
      <c r="F39" s="47"/>
      <c r="G39" s="47"/>
      <c r="H39" s="47"/>
      <c r="I39" s="47"/>
      <c r="J39" s="49"/>
      <c r="K39" s="47"/>
      <c r="L39" s="61">
        <v>6.0999999999999999E-2</v>
      </c>
      <c r="M39" s="50"/>
      <c r="N39" s="47"/>
      <c r="O39" s="47"/>
      <c r="P39" s="47"/>
      <c r="Q39" s="49"/>
      <c r="R39" s="16" t="s">
        <v>104</v>
      </c>
      <c r="S39" s="16" t="s">
        <v>105</v>
      </c>
      <c r="T39" s="15" t="s">
        <v>106</v>
      </c>
      <c r="U39" s="16" t="s">
        <v>348</v>
      </c>
    </row>
    <row r="40" spans="1:21" s="11" customFormat="1">
      <c r="A40" s="12">
        <v>81460</v>
      </c>
      <c r="B40" s="17" t="s">
        <v>77</v>
      </c>
      <c r="C40" s="47"/>
      <c r="D40" s="47"/>
      <c r="E40" s="47"/>
      <c r="F40" s="47"/>
      <c r="G40" s="47"/>
      <c r="H40" s="54">
        <v>0.57099999999999995</v>
      </c>
      <c r="I40" s="47"/>
      <c r="J40" s="55">
        <v>8.5999999999999993E-2</v>
      </c>
      <c r="K40" s="47"/>
      <c r="L40" s="47"/>
      <c r="M40" s="50"/>
      <c r="N40" s="47"/>
      <c r="O40" s="47"/>
      <c r="P40" s="47"/>
      <c r="Q40" s="49"/>
      <c r="R40" s="16" t="s">
        <v>107</v>
      </c>
      <c r="S40" s="18" t="s">
        <v>108</v>
      </c>
      <c r="T40" s="15" t="s">
        <v>109</v>
      </c>
      <c r="U40" s="16" t="s">
        <v>348</v>
      </c>
    </row>
    <row r="41" spans="1:21" s="11" customFormat="1">
      <c r="A41" s="12">
        <v>81507</v>
      </c>
      <c r="B41" s="17" t="s">
        <v>42</v>
      </c>
      <c r="C41" s="47"/>
      <c r="D41" s="47"/>
      <c r="E41" s="47"/>
      <c r="F41" s="47"/>
      <c r="G41" s="47"/>
      <c r="H41" s="47"/>
      <c r="I41" s="47"/>
      <c r="J41" s="49"/>
      <c r="K41" s="47"/>
      <c r="L41" s="61">
        <v>8.3000000000000004E-2</v>
      </c>
      <c r="M41" s="50"/>
      <c r="N41" s="47"/>
      <c r="O41" s="47"/>
      <c r="P41" s="47"/>
      <c r="Q41" s="49"/>
      <c r="R41" s="16" t="s">
        <v>110</v>
      </c>
      <c r="S41" s="16" t="s">
        <v>111</v>
      </c>
      <c r="T41" s="15" t="s">
        <v>109</v>
      </c>
      <c r="U41" s="16" t="s">
        <v>348</v>
      </c>
    </row>
    <row r="42" spans="1:21" s="11" customFormat="1">
      <c r="A42" s="12">
        <v>81583</v>
      </c>
      <c r="B42" s="20" t="s">
        <v>26</v>
      </c>
      <c r="C42" s="50"/>
      <c r="D42" s="64"/>
      <c r="E42" s="58"/>
      <c r="F42" s="64"/>
      <c r="G42" s="64"/>
      <c r="H42" s="58"/>
      <c r="I42" s="58"/>
      <c r="J42" s="50"/>
      <c r="K42" s="58"/>
      <c r="L42" s="58"/>
      <c r="M42" s="60"/>
      <c r="N42" s="47"/>
      <c r="O42" s="63">
        <v>0.81100000000000005</v>
      </c>
      <c r="P42" s="47"/>
      <c r="Q42" s="49"/>
      <c r="R42" s="16" t="s">
        <v>112</v>
      </c>
      <c r="S42" s="15" t="s">
        <v>111</v>
      </c>
      <c r="T42" s="15" t="s">
        <v>109</v>
      </c>
      <c r="U42" s="16" t="s">
        <v>348</v>
      </c>
    </row>
    <row r="43" spans="1:21" s="11" customFormat="1">
      <c r="A43" s="12">
        <v>81916</v>
      </c>
      <c r="B43" s="19" t="s">
        <v>20</v>
      </c>
      <c r="C43" s="47"/>
      <c r="D43" s="47"/>
      <c r="E43" s="47"/>
      <c r="F43" s="47"/>
      <c r="G43" s="47"/>
      <c r="H43" s="47"/>
      <c r="I43" s="47"/>
      <c r="J43" s="56">
        <v>0.41199999999999998</v>
      </c>
      <c r="K43" s="47"/>
      <c r="L43" s="47"/>
      <c r="M43" s="50"/>
      <c r="N43" s="47"/>
      <c r="O43" s="47"/>
      <c r="P43" s="47"/>
      <c r="Q43" s="49"/>
      <c r="R43" s="16" t="s">
        <v>113</v>
      </c>
      <c r="S43" s="24" t="s">
        <v>108</v>
      </c>
      <c r="T43" s="15" t="s">
        <v>109</v>
      </c>
      <c r="U43" s="16" t="s">
        <v>348</v>
      </c>
    </row>
    <row r="44" spans="1:21" s="11" customFormat="1">
      <c r="A44" s="12">
        <v>82552</v>
      </c>
      <c r="B44" s="19" t="s">
        <v>42</v>
      </c>
      <c r="C44" s="47"/>
      <c r="D44" s="47"/>
      <c r="E44" s="47"/>
      <c r="F44" s="47"/>
      <c r="G44" s="47"/>
      <c r="H44" s="61">
        <v>7.1999999999999995E-2</v>
      </c>
      <c r="I44" s="47"/>
      <c r="J44" s="49"/>
      <c r="K44" s="47"/>
      <c r="L44" s="47"/>
      <c r="M44" s="47"/>
      <c r="N44" s="47"/>
      <c r="O44" s="47"/>
      <c r="P44" s="47"/>
      <c r="Q44" s="49"/>
      <c r="R44" s="16" t="s">
        <v>114</v>
      </c>
      <c r="S44" s="24" t="s">
        <v>108</v>
      </c>
      <c r="T44" s="15" t="s">
        <v>109</v>
      </c>
      <c r="U44" s="16" t="s">
        <v>348</v>
      </c>
    </row>
    <row r="45" spans="1:21" s="11" customFormat="1">
      <c r="A45" s="12">
        <v>82563</v>
      </c>
      <c r="B45" s="20" t="s">
        <v>50</v>
      </c>
      <c r="C45" s="47"/>
      <c r="D45" s="47"/>
      <c r="E45" s="47"/>
      <c r="F45" s="47"/>
      <c r="G45" s="47"/>
      <c r="H45" s="47"/>
      <c r="I45" s="47"/>
      <c r="J45" s="49"/>
      <c r="K45" s="47"/>
      <c r="L45" s="47"/>
      <c r="M45" s="47"/>
      <c r="N45" s="63">
        <v>0.33400000000000002</v>
      </c>
      <c r="O45" s="47"/>
      <c r="P45" s="47"/>
      <c r="Q45" s="49"/>
      <c r="R45" s="16" t="s">
        <v>115</v>
      </c>
      <c r="S45" s="15" t="s">
        <v>111</v>
      </c>
      <c r="T45" s="15" t="s">
        <v>109</v>
      </c>
      <c r="U45" s="16" t="s">
        <v>348</v>
      </c>
    </row>
    <row r="46" spans="1:21" s="11" customFormat="1">
      <c r="A46" s="12">
        <v>83161</v>
      </c>
      <c r="B46" s="19" t="s">
        <v>39</v>
      </c>
      <c r="C46" s="54">
        <f>1-86.8%</f>
        <v>0.13200000000000001</v>
      </c>
      <c r="D46" s="47"/>
      <c r="E46" s="47"/>
      <c r="F46" s="54">
        <f>1-87.5%</f>
        <v>0.125</v>
      </c>
      <c r="G46" s="54">
        <f>1-55.4%</f>
        <v>0.44600000000000006</v>
      </c>
      <c r="H46" s="47"/>
      <c r="I46" s="47"/>
      <c r="J46" s="49"/>
      <c r="K46" s="47"/>
      <c r="L46" s="47"/>
      <c r="M46" s="47"/>
      <c r="N46" s="47"/>
      <c r="O46" s="47"/>
      <c r="P46" s="47"/>
      <c r="Q46" s="49"/>
      <c r="R46" s="25" t="s">
        <v>116</v>
      </c>
      <c r="S46" s="24" t="s">
        <v>117</v>
      </c>
      <c r="T46" s="15" t="s">
        <v>109</v>
      </c>
      <c r="U46" s="16" t="s">
        <v>348</v>
      </c>
    </row>
    <row r="47" spans="1:21" s="11" customFormat="1">
      <c r="A47" s="12">
        <v>83162</v>
      </c>
      <c r="B47" s="19" t="s">
        <v>39</v>
      </c>
      <c r="C47" s="54">
        <f>1-86.9%</f>
        <v>0.13099999999999989</v>
      </c>
      <c r="D47" s="47"/>
      <c r="E47" s="47"/>
      <c r="F47" s="54">
        <f>1-87.7%</f>
        <v>0.123</v>
      </c>
      <c r="G47" s="54">
        <f>1-55.1%</f>
        <v>0.44899999999999995</v>
      </c>
      <c r="H47" s="47"/>
      <c r="I47" s="47"/>
      <c r="J47" s="49"/>
      <c r="K47" s="47"/>
      <c r="L47" s="47"/>
      <c r="M47" s="47"/>
      <c r="N47" s="47"/>
      <c r="O47" s="47"/>
      <c r="P47" s="47"/>
      <c r="Q47" s="49"/>
      <c r="R47" s="16" t="s">
        <v>118</v>
      </c>
      <c r="S47" s="24" t="s">
        <v>117</v>
      </c>
      <c r="T47" s="15" t="s">
        <v>109</v>
      </c>
      <c r="U47" s="16" t="s">
        <v>348</v>
      </c>
    </row>
    <row r="48" spans="1:21" s="11" customFormat="1">
      <c r="A48" s="12">
        <v>83280</v>
      </c>
      <c r="B48" s="19" t="s">
        <v>50</v>
      </c>
      <c r="C48" s="47"/>
      <c r="D48" s="47"/>
      <c r="E48" s="47"/>
      <c r="F48" s="47"/>
      <c r="G48" s="47"/>
      <c r="H48" s="47"/>
      <c r="I48" s="47"/>
      <c r="J48" s="56">
        <v>0.47399999999999998</v>
      </c>
      <c r="K48" s="47"/>
      <c r="L48" s="47"/>
      <c r="M48" s="47"/>
      <c r="N48" s="47"/>
      <c r="O48" s="47"/>
      <c r="P48" s="47"/>
      <c r="Q48" s="49"/>
      <c r="R48" s="16" t="s">
        <v>119</v>
      </c>
      <c r="S48" s="24" t="s">
        <v>117</v>
      </c>
      <c r="T48" s="15" t="s">
        <v>109</v>
      </c>
      <c r="U48" s="16" t="s">
        <v>348</v>
      </c>
    </row>
    <row r="49" spans="1:21" s="11" customFormat="1">
      <c r="A49" s="12">
        <v>83407</v>
      </c>
      <c r="B49" s="13" t="s">
        <v>77</v>
      </c>
      <c r="C49" s="47"/>
      <c r="D49" s="47"/>
      <c r="E49" s="47"/>
      <c r="F49" s="47"/>
      <c r="G49" s="47"/>
      <c r="H49" s="47"/>
      <c r="I49" s="62">
        <v>0.34799999999999998</v>
      </c>
      <c r="J49" s="49"/>
      <c r="K49" s="47"/>
      <c r="L49" s="47"/>
      <c r="M49" s="47"/>
      <c r="N49" s="47"/>
      <c r="O49" s="47"/>
      <c r="P49" s="47"/>
      <c r="Q49" s="49"/>
      <c r="R49" s="16" t="s">
        <v>120</v>
      </c>
      <c r="S49" s="15" t="s">
        <v>121</v>
      </c>
      <c r="T49" s="15" t="s">
        <v>109</v>
      </c>
      <c r="U49" s="16" t="s">
        <v>348</v>
      </c>
    </row>
    <row r="50" spans="1:21" s="11" customFormat="1">
      <c r="A50" s="12">
        <v>83502</v>
      </c>
      <c r="B50" s="19" t="s">
        <v>39</v>
      </c>
      <c r="C50" s="47"/>
      <c r="D50" s="47"/>
      <c r="E50" s="52">
        <v>6.3E-2</v>
      </c>
      <c r="F50" s="47"/>
      <c r="G50" s="47"/>
      <c r="H50" s="47"/>
      <c r="I50" s="47"/>
      <c r="J50" s="49"/>
      <c r="K50" s="47"/>
      <c r="L50" s="47"/>
      <c r="M50" s="47"/>
      <c r="N50" s="47"/>
      <c r="O50" s="47"/>
      <c r="P50" s="47"/>
      <c r="Q50" s="49"/>
      <c r="R50" s="16" t="s">
        <v>122</v>
      </c>
      <c r="S50" s="24" t="s">
        <v>117</v>
      </c>
      <c r="T50" s="15" t="s">
        <v>109</v>
      </c>
      <c r="U50" s="16" t="s">
        <v>348</v>
      </c>
    </row>
    <row r="51" spans="1:21" s="11" customFormat="1">
      <c r="A51" s="12">
        <v>83906</v>
      </c>
      <c r="B51" s="17" t="s">
        <v>33</v>
      </c>
      <c r="C51" s="47"/>
      <c r="D51" s="47"/>
      <c r="E51" s="47"/>
      <c r="F51" s="47"/>
      <c r="G51" s="47"/>
      <c r="H51" s="61">
        <v>0.433</v>
      </c>
      <c r="I51" s="47"/>
      <c r="J51" s="49"/>
      <c r="K51" s="47"/>
      <c r="L51" s="47"/>
      <c r="M51" s="47"/>
      <c r="N51" s="47"/>
      <c r="O51" s="47"/>
      <c r="P51" s="47"/>
      <c r="Q51" s="49"/>
      <c r="R51" s="16" t="s">
        <v>123</v>
      </c>
      <c r="S51" s="24" t="s">
        <v>117</v>
      </c>
      <c r="T51" s="15" t="s">
        <v>109</v>
      </c>
      <c r="U51" s="16" t="s">
        <v>348</v>
      </c>
    </row>
    <row r="52" spans="1:21" s="11" customFormat="1">
      <c r="A52" s="12">
        <v>84801</v>
      </c>
      <c r="B52" s="17" t="s">
        <v>20</v>
      </c>
      <c r="C52" s="47"/>
      <c r="D52" s="47"/>
      <c r="E52" s="47"/>
      <c r="F52" s="47"/>
      <c r="G52" s="47"/>
      <c r="H52" s="47"/>
      <c r="I52" s="47"/>
      <c r="J52" s="49"/>
      <c r="K52" s="47"/>
      <c r="L52" s="61">
        <v>0.111</v>
      </c>
      <c r="M52" s="47"/>
      <c r="N52" s="47"/>
      <c r="O52" s="47"/>
      <c r="P52" s="47"/>
      <c r="Q52" s="49"/>
      <c r="R52" s="16" t="s">
        <v>124</v>
      </c>
      <c r="S52" s="15" t="s">
        <v>121</v>
      </c>
      <c r="T52" s="15" t="s">
        <v>109</v>
      </c>
      <c r="U52" s="16" t="s">
        <v>348</v>
      </c>
    </row>
    <row r="53" spans="1:21" s="11" customFormat="1">
      <c r="A53" s="12">
        <v>84846</v>
      </c>
      <c r="B53" s="17" t="s">
        <v>125</v>
      </c>
      <c r="C53" s="47"/>
      <c r="D53" s="47"/>
      <c r="E53" s="47"/>
      <c r="F53" s="47"/>
      <c r="G53" s="47"/>
      <c r="H53" s="47"/>
      <c r="I53" s="47"/>
      <c r="J53" s="49"/>
      <c r="K53" s="47"/>
      <c r="L53" s="61">
        <v>1</v>
      </c>
      <c r="M53" s="47"/>
      <c r="N53" s="47"/>
      <c r="O53" s="47"/>
      <c r="P53" s="47"/>
      <c r="Q53" s="49"/>
      <c r="R53" s="16" t="s">
        <v>126</v>
      </c>
      <c r="S53" s="15" t="s">
        <v>121</v>
      </c>
      <c r="T53" s="15" t="s">
        <v>109</v>
      </c>
      <c r="U53" s="16" t="s">
        <v>348</v>
      </c>
    </row>
    <row r="54" spans="1:21" s="11" customFormat="1">
      <c r="A54" s="12">
        <v>85197</v>
      </c>
      <c r="B54" s="13" t="s">
        <v>42</v>
      </c>
      <c r="C54" s="47"/>
      <c r="D54" s="47"/>
      <c r="E54" s="47"/>
      <c r="F54" s="47"/>
      <c r="G54" s="47"/>
      <c r="H54" s="47"/>
      <c r="I54" s="62">
        <v>0.19700000000000001</v>
      </c>
      <c r="J54" s="49"/>
      <c r="K54" s="47"/>
      <c r="L54" s="47"/>
      <c r="M54" s="47"/>
      <c r="N54" s="47"/>
      <c r="O54" s="47"/>
      <c r="P54" s="47"/>
      <c r="Q54" s="49"/>
      <c r="R54" s="16" t="s">
        <v>127</v>
      </c>
      <c r="S54" s="15" t="s">
        <v>121</v>
      </c>
      <c r="T54" s="15" t="s">
        <v>109</v>
      </c>
      <c r="U54" s="16" t="s">
        <v>348</v>
      </c>
    </row>
    <row r="55" spans="1:21" s="11" customFormat="1">
      <c r="A55" s="12">
        <v>85751</v>
      </c>
      <c r="B55" s="20" t="s">
        <v>39</v>
      </c>
      <c r="C55" s="47"/>
      <c r="D55" s="47"/>
      <c r="E55" s="47"/>
      <c r="F55" s="47"/>
      <c r="G55" s="47"/>
      <c r="H55" s="47"/>
      <c r="I55" s="48"/>
      <c r="J55" s="49"/>
      <c r="K55" s="47"/>
      <c r="L55" s="47"/>
      <c r="M55" s="47"/>
      <c r="N55" s="47"/>
      <c r="O55" s="47"/>
      <c r="P55" s="47"/>
      <c r="Q55" s="65">
        <v>0.47899999999999998</v>
      </c>
      <c r="R55" s="16" t="s">
        <v>128</v>
      </c>
      <c r="S55" s="15" t="s">
        <v>121</v>
      </c>
      <c r="T55" s="15" t="s">
        <v>109</v>
      </c>
      <c r="U55" s="16" t="s">
        <v>348</v>
      </c>
    </row>
    <row r="56" spans="1:21" s="11" customFormat="1">
      <c r="A56" s="12">
        <v>86527</v>
      </c>
      <c r="B56" s="13" t="s">
        <v>125</v>
      </c>
      <c r="C56" s="47"/>
      <c r="D56" s="47"/>
      <c r="E56" s="47"/>
      <c r="F56" s="47"/>
      <c r="G56" s="47"/>
      <c r="H56" s="47"/>
      <c r="I56" s="62">
        <v>0.45</v>
      </c>
      <c r="J56" s="49"/>
      <c r="K56" s="47"/>
      <c r="L56" s="47"/>
      <c r="M56" s="47"/>
      <c r="N56" s="47"/>
      <c r="O56" s="47"/>
      <c r="P56" s="47"/>
      <c r="Q56" s="49"/>
      <c r="R56" s="16" t="s">
        <v>129</v>
      </c>
      <c r="S56" s="15" t="s">
        <v>130</v>
      </c>
      <c r="T56" s="15" t="s">
        <v>109</v>
      </c>
      <c r="U56" s="16" t="s">
        <v>348</v>
      </c>
    </row>
    <row r="57" spans="1:21" s="11" customFormat="1">
      <c r="A57" s="12">
        <v>86925</v>
      </c>
      <c r="B57" s="17" t="s">
        <v>50</v>
      </c>
      <c r="C57" s="47"/>
      <c r="D57" s="47"/>
      <c r="E57" s="47"/>
      <c r="F57" s="47"/>
      <c r="G57" s="47"/>
      <c r="H57" s="47"/>
      <c r="I57" s="47"/>
      <c r="J57" s="56">
        <v>0.186</v>
      </c>
      <c r="K57" s="47"/>
      <c r="L57" s="47"/>
      <c r="M57" s="47"/>
      <c r="N57" s="47"/>
      <c r="O57" s="47"/>
      <c r="P57" s="47"/>
      <c r="Q57" s="49"/>
      <c r="R57" s="16" t="s">
        <v>131</v>
      </c>
      <c r="S57" s="24" t="s">
        <v>132</v>
      </c>
      <c r="T57" s="15" t="s">
        <v>109</v>
      </c>
      <c r="U57" s="16" t="s">
        <v>348</v>
      </c>
    </row>
    <row r="58" spans="1:21" s="11" customFormat="1">
      <c r="A58" s="12">
        <v>87112</v>
      </c>
      <c r="B58" s="17" t="s">
        <v>50</v>
      </c>
      <c r="C58" s="47"/>
      <c r="D58" s="52">
        <v>0.104</v>
      </c>
      <c r="E58" s="47"/>
      <c r="F58" s="47"/>
      <c r="G58" s="47"/>
      <c r="H58" s="47"/>
      <c r="I58" s="47"/>
      <c r="J58" s="49"/>
      <c r="K58" s="47"/>
      <c r="L58" s="47"/>
      <c r="M58" s="47"/>
      <c r="N58" s="47"/>
      <c r="O58" s="47"/>
      <c r="P58" s="47"/>
      <c r="Q58" s="49"/>
      <c r="R58" s="16" t="s">
        <v>133</v>
      </c>
      <c r="S58" s="24" t="s">
        <v>132</v>
      </c>
      <c r="T58" s="15" t="s">
        <v>109</v>
      </c>
      <c r="U58" s="16" t="s">
        <v>348</v>
      </c>
    </row>
    <row r="59" spans="1:21" s="11" customFormat="1">
      <c r="A59" s="12">
        <v>87264</v>
      </c>
      <c r="B59" s="20" t="s">
        <v>77</v>
      </c>
      <c r="C59" s="47"/>
      <c r="D59" s="47"/>
      <c r="E59" s="47"/>
      <c r="F59" s="47"/>
      <c r="G59" s="47"/>
      <c r="H59" s="47"/>
      <c r="I59" s="47"/>
      <c r="J59" s="49"/>
      <c r="K59" s="47"/>
      <c r="L59" s="47"/>
      <c r="M59" s="63">
        <v>0.14099999999999999</v>
      </c>
      <c r="N59" s="47"/>
      <c r="O59" s="47"/>
      <c r="P59" s="47"/>
      <c r="Q59" s="49"/>
      <c r="R59" s="16" t="s">
        <v>134</v>
      </c>
      <c r="S59" s="15" t="s">
        <v>135</v>
      </c>
      <c r="T59" s="15" t="s">
        <v>136</v>
      </c>
      <c r="U59" s="16" t="s">
        <v>348</v>
      </c>
    </row>
    <row r="60" spans="1:21" s="11" customFormat="1">
      <c r="A60" s="12">
        <v>87849</v>
      </c>
      <c r="B60" s="17" t="s">
        <v>77</v>
      </c>
      <c r="C60" s="47"/>
      <c r="D60" s="47"/>
      <c r="E60" s="47"/>
      <c r="F60" s="47"/>
      <c r="G60" s="47"/>
      <c r="H60" s="61">
        <v>5.8000000000000003E-2</v>
      </c>
      <c r="I60" s="47"/>
      <c r="J60" s="49"/>
      <c r="K60" s="47"/>
      <c r="L60" s="47"/>
      <c r="M60" s="47"/>
      <c r="N60" s="47"/>
      <c r="O60" s="47"/>
      <c r="P60" s="47"/>
      <c r="Q60" s="49"/>
      <c r="R60" s="16" t="s">
        <v>137</v>
      </c>
      <c r="S60" s="24" t="s">
        <v>138</v>
      </c>
      <c r="T60" s="15" t="s">
        <v>136</v>
      </c>
      <c r="U60" s="16" t="s">
        <v>348</v>
      </c>
    </row>
    <row r="61" spans="1:21" s="11" customFormat="1">
      <c r="A61" s="12">
        <v>89697</v>
      </c>
      <c r="B61" s="17" t="s">
        <v>139</v>
      </c>
      <c r="C61" s="47"/>
      <c r="D61" s="47"/>
      <c r="E61" s="47"/>
      <c r="F61" s="47"/>
      <c r="G61" s="47"/>
      <c r="H61" s="47"/>
      <c r="I61" s="47"/>
      <c r="J61" s="49"/>
      <c r="K61" s="61">
        <v>1</v>
      </c>
      <c r="L61" s="47"/>
      <c r="M61" s="47"/>
      <c r="N61" s="47"/>
      <c r="O61" s="47"/>
      <c r="P61" s="47"/>
      <c r="Q61" s="49"/>
      <c r="R61" s="16" t="s">
        <v>140</v>
      </c>
      <c r="S61" s="15" t="s">
        <v>141</v>
      </c>
      <c r="T61" s="15" t="s">
        <v>142</v>
      </c>
      <c r="U61" s="16" t="s">
        <v>348</v>
      </c>
    </row>
    <row r="62" spans="1:21" s="11" customFormat="1">
      <c r="A62" s="12">
        <v>90617</v>
      </c>
      <c r="B62" s="17" t="s">
        <v>33</v>
      </c>
      <c r="C62" s="47"/>
      <c r="D62" s="52">
        <v>7.0000000000000007E-2</v>
      </c>
      <c r="E62" s="47"/>
      <c r="F62" s="47"/>
      <c r="G62" s="47"/>
      <c r="H62" s="47"/>
      <c r="I62" s="47"/>
      <c r="J62" s="49"/>
      <c r="K62" s="47"/>
      <c r="L62" s="47"/>
      <c r="M62" s="47"/>
      <c r="N62" s="47"/>
      <c r="O62" s="47"/>
      <c r="P62" s="47"/>
      <c r="Q62" s="49"/>
      <c r="R62" s="16" t="s">
        <v>143</v>
      </c>
      <c r="S62" s="24" t="s">
        <v>144</v>
      </c>
      <c r="T62" s="15" t="s">
        <v>145</v>
      </c>
      <c r="U62" s="16" t="s">
        <v>348</v>
      </c>
    </row>
    <row r="63" spans="1:21" s="11" customFormat="1">
      <c r="A63" s="12">
        <v>91289</v>
      </c>
      <c r="B63" s="20" t="s">
        <v>50</v>
      </c>
      <c r="C63" s="47"/>
      <c r="D63" s="47"/>
      <c r="E63" s="47"/>
      <c r="F63" s="47"/>
      <c r="G63" s="47"/>
      <c r="H63" s="47"/>
      <c r="I63" s="47"/>
      <c r="J63" s="49"/>
      <c r="K63" s="47"/>
      <c r="L63" s="47"/>
      <c r="M63" s="47"/>
      <c r="N63" s="63">
        <v>5.3999999999999999E-2</v>
      </c>
      <c r="O63" s="47"/>
      <c r="P63" s="47"/>
      <c r="Q63" s="49"/>
      <c r="R63" s="16" t="s">
        <v>146</v>
      </c>
      <c r="S63" s="15" t="s">
        <v>147</v>
      </c>
      <c r="T63" s="15" t="s">
        <v>145</v>
      </c>
      <c r="U63" s="16" t="s">
        <v>348</v>
      </c>
    </row>
    <row r="64" spans="1:21" s="11" customFormat="1">
      <c r="A64" s="12">
        <v>91355</v>
      </c>
      <c r="B64" s="17" t="s">
        <v>26</v>
      </c>
      <c r="C64" s="47"/>
      <c r="D64" s="47"/>
      <c r="E64" s="47"/>
      <c r="F64" s="47"/>
      <c r="G64" s="47"/>
      <c r="H64" s="61">
        <v>0.129</v>
      </c>
      <c r="I64" s="47"/>
      <c r="J64" s="49"/>
      <c r="K64" s="47"/>
      <c r="L64" s="47"/>
      <c r="M64" s="47"/>
      <c r="N64" s="47"/>
      <c r="O64" s="47"/>
      <c r="P64" s="47"/>
      <c r="Q64" s="49"/>
      <c r="R64" s="16" t="s">
        <v>148</v>
      </c>
      <c r="S64" s="18" t="s">
        <v>144</v>
      </c>
      <c r="T64" s="15" t="s">
        <v>145</v>
      </c>
      <c r="U64" s="16" t="s">
        <v>348</v>
      </c>
    </row>
    <row r="65" spans="1:21" s="11" customFormat="1">
      <c r="A65" s="12">
        <v>92748</v>
      </c>
      <c r="B65" s="17" t="s">
        <v>75</v>
      </c>
      <c r="C65" s="47"/>
      <c r="D65" s="47"/>
      <c r="E65" s="47"/>
      <c r="F65" s="47"/>
      <c r="G65" s="47"/>
      <c r="H65" s="54">
        <v>0.254</v>
      </c>
      <c r="I65" s="47"/>
      <c r="J65" s="55">
        <v>0.81599999999999995</v>
      </c>
      <c r="K65" s="47"/>
      <c r="L65" s="47"/>
      <c r="M65" s="47"/>
      <c r="N65" s="47"/>
      <c r="O65" s="47"/>
      <c r="P65" s="47"/>
      <c r="Q65" s="49"/>
      <c r="R65" s="16" t="s">
        <v>149</v>
      </c>
      <c r="S65" s="18" t="s">
        <v>150</v>
      </c>
      <c r="T65" s="15" t="s">
        <v>151</v>
      </c>
      <c r="U65" s="16" t="s">
        <v>348</v>
      </c>
    </row>
    <row r="66" spans="1:21" s="11" customFormat="1">
      <c r="A66" s="12">
        <v>93279</v>
      </c>
      <c r="B66" s="13" t="s">
        <v>42</v>
      </c>
      <c r="C66" s="47"/>
      <c r="D66" s="47"/>
      <c r="E66" s="47"/>
      <c r="F66" s="47"/>
      <c r="G66" s="47"/>
      <c r="H66" s="47"/>
      <c r="I66" s="62">
        <v>0.433</v>
      </c>
      <c r="J66" s="49"/>
      <c r="K66" s="47"/>
      <c r="L66" s="47"/>
      <c r="M66" s="47"/>
      <c r="N66" s="47"/>
      <c r="O66" s="47"/>
      <c r="P66" s="47"/>
      <c r="Q66" s="49"/>
      <c r="R66" s="16" t="s">
        <v>152</v>
      </c>
      <c r="S66" s="15" t="s">
        <v>153</v>
      </c>
      <c r="T66" s="15" t="s">
        <v>151</v>
      </c>
      <c r="U66" s="16" t="s">
        <v>348</v>
      </c>
    </row>
    <row r="67" spans="1:21" s="11" customFormat="1">
      <c r="A67" s="12">
        <v>93288</v>
      </c>
      <c r="B67" s="13" t="s">
        <v>77</v>
      </c>
      <c r="C67" s="47"/>
      <c r="D67" s="47"/>
      <c r="E67" s="47"/>
      <c r="F67" s="47"/>
      <c r="G67" s="47"/>
      <c r="H67" s="47"/>
      <c r="I67" s="62">
        <v>0.17899999999999999</v>
      </c>
      <c r="J67" s="49"/>
      <c r="K67" s="47"/>
      <c r="L67" s="47"/>
      <c r="M67" s="47"/>
      <c r="N67" s="47"/>
      <c r="O67" s="47"/>
      <c r="P67" s="47"/>
      <c r="Q67" s="49"/>
      <c r="R67" s="16" t="s">
        <v>154</v>
      </c>
      <c r="S67" s="15" t="s">
        <v>153</v>
      </c>
      <c r="T67" s="15" t="s">
        <v>151</v>
      </c>
      <c r="U67" s="16" t="s">
        <v>348</v>
      </c>
    </row>
    <row r="68" spans="1:21" s="11" customFormat="1">
      <c r="A68" s="12">
        <v>93359</v>
      </c>
      <c r="B68" s="17" t="s">
        <v>33</v>
      </c>
      <c r="C68" s="47"/>
      <c r="D68" s="47"/>
      <c r="E68" s="47"/>
      <c r="F68" s="47"/>
      <c r="G68" s="47"/>
      <c r="H68" s="47"/>
      <c r="I68" s="47"/>
      <c r="J68" s="56">
        <v>0.20799999999999999</v>
      </c>
      <c r="K68" s="47"/>
      <c r="L68" s="47"/>
      <c r="M68" s="47"/>
      <c r="N68" s="47"/>
      <c r="O68" s="47"/>
      <c r="P68" s="47"/>
      <c r="Q68" s="49"/>
      <c r="R68" s="16" t="s">
        <v>155</v>
      </c>
      <c r="S68" s="18" t="s">
        <v>150</v>
      </c>
      <c r="T68" s="15" t="s">
        <v>151</v>
      </c>
      <c r="U68" s="16" t="s">
        <v>348</v>
      </c>
    </row>
    <row r="69" spans="1:21" s="11" customFormat="1">
      <c r="A69" s="12">
        <v>93369</v>
      </c>
      <c r="B69" s="20" t="s">
        <v>75</v>
      </c>
      <c r="C69" s="47"/>
      <c r="D69" s="47"/>
      <c r="E69" s="47"/>
      <c r="F69" s="47"/>
      <c r="G69" s="47"/>
      <c r="H69" s="47"/>
      <c r="I69" s="66"/>
      <c r="J69" s="49"/>
      <c r="K69" s="47"/>
      <c r="L69" s="47"/>
      <c r="M69" s="47"/>
      <c r="N69" s="47"/>
      <c r="O69" s="47"/>
      <c r="P69" s="47"/>
      <c r="Q69" s="65">
        <v>0.89300000000000002</v>
      </c>
      <c r="R69" s="16" t="s">
        <v>156</v>
      </c>
      <c r="S69" s="15" t="s">
        <v>153</v>
      </c>
      <c r="T69" s="15" t="s">
        <v>151</v>
      </c>
      <c r="U69" s="16" t="s">
        <v>348</v>
      </c>
    </row>
    <row r="70" spans="1:21" s="11" customFormat="1">
      <c r="A70" s="12">
        <v>93378</v>
      </c>
      <c r="B70" s="17" t="s">
        <v>77</v>
      </c>
      <c r="C70" s="47"/>
      <c r="D70" s="47"/>
      <c r="E70" s="47"/>
      <c r="F70" s="47"/>
      <c r="G70" s="54">
        <v>0.16400000000000001</v>
      </c>
      <c r="H70" s="54">
        <v>0.41099999999999998</v>
      </c>
      <c r="I70" s="67">
        <v>0.32400000000000001</v>
      </c>
      <c r="J70" s="49"/>
      <c r="K70" s="47"/>
      <c r="L70" s="54">
        <v>0.60499999999999998</v>
      </c>
      <c r="M70" s="47"/>
      <c r="N70" s="47"/>
      <c r="O70" s="57">
        <v>0.86699999999999999</v>
      </c>
      <c r="P70" s="50"/>
      <c r="Q70" s="68">
        <v>6.0999999999999999E-2</v>
      </c>
      <c r="R70" s="16" t="s">
        <v>157</v>
      </c>
      <c r="S70" s="18" t="s">
        <v>150</v>
      </c>
      <c r="T70" s="15" t="s">
        <v>151</v>
      </c>
      <c r="U70" s="16" t="s">
        <v>348</v>
      </c>
    </row>
    <row r="71" spans="1:21" s="11" customFormat="1">
      <c r="A71" s="12">
        <v>98864</v>
      </c>
      <c r="B71" s="20" t="s">
        <v>20</v>
      </c>
      <c r="C71" s="47"/>
      <c r="D71" s="47"/>
      <c r="E71" s="47"/>
      <c r="F71" s="47"/>
      <c r="G71" s="47"/>
      <c r="H71" s="47"/>
      <c r="I71" s="48"/>
      <c r="J71" s="49"/>
      <c r="K71" s="47"/>
      <c r="L71" s="47"/>
      <c r="M71" s="47"/>
      <c r="N71" s="57">
        <v>0.105</v>
      </c>
      <c r="O71" s="57">
        <v>0.106</v>
      </c>
      <c r="P71" s="50"/>
      <c r="Q71" s="66"/>
      <c r="R71" s="16" t="s">
        <v>158</v>
      </c>
      <c r="S71" s="15" t="s">
        <v>159</v>
      </c>
      <c r="T71" s="15" t="s">
        <v>160</v>
      </c>
      <c r="U71" s="16" t="s">
        <v>348</v>
      </c>
    </row>
    <row r="72" spans="1:21" s="11" customFormat="1">
      <c r="A72" s="12">
        <v>98866</v>
      </c>
      <c r="B72" s="17" t="s">
        <v>33</v>
      </c>
      <c r="C72" s="47"/>
      <c r="D72" s="47"/>
      <c r="E72" s="52">
        <v>0.14699999999999999</v>
      </c>
      <c r="F72" s="47"/>
      <c r="G72" s="47"/>
      <c r="H72" s="47"/>
      <c r="I72" s="47"/>
      <c r="J72" s="49"/>
      <c r="K72" s="47"/>
      <c r="L72" s="47"/>
      <c r="M72" s="47"/>
      <c r="N72" s="47"/>
      <c r="O72" s="47"/>
      <c r="P72" s="47"/>
      <c r="Q72" s="49"/>
      <c r="R72" s="16" t="s">
        <v>161</v>
      </c>
      <c r="S72" s="18" t="s">
        <v>162</v>
      </c>
      <c r="T72" s="15" t="s">
        <v>160</v>
      </c>
      <c r="U72" s="16" t="s">
        <v>348</v>
      </c>
    </row>
    <row r="73" spans="1:21" s="11" customFormat="1">
      <c r="A73" s="12">
        <v>99040</v>
      </c>
      <c r="B73" s="17" t="s">
        <v>77</v>
      </c>
      <c r="C73" s="47"/>
      <c r="D73" s="47"/>
      <c r="E73" s="47"/>
      <c r="F73" s="52">
        <v>6.9000000000000006E-2</v>
      </c>
      <c r="G73" s="47"/>
      <c r="H73" s="47"/>
      <c r="I73" s="47"/>
      <c r="J73" s="49"/>
      <c r="K73" s="47"/>
      <c r="L73" s="47"/>
      <c r="M73" s="47"/>
      <c r="N73" s="47"/>
      <c r="O73" s="47"/>
      <c r="P73" s="47"/>
      <c r="Q73" s="49"/>
      <c r="R73" s="16" t="s">
        <v>163</v>
      </c>
      <c r="S73" s="18" t="s">
        <v>162</v>
      </c>
      <c r="T73" s="15" t="s">
        <v>160</v>
      </c>
      <c r="U73" s="16" t="s">
        <v>348</v>
      </c>
    </row>
    <row r="74" spans="1:21" s="11" customFormat="1">
      <c r="A74" s="12">
        <v>99070</v>
      </c>
      <c r="B74" s="20" t="s">
        <v>33</v>
      </c>
      <c r="C74" s="47"/>
      <c r="D74" s="47"/>
      <c r="E74" s="47"/>
      <c r="F74" s="47"/>
      <c r="G74" s="47"/>
      <c r="H74" s="47"/>
      <c r="I74" s="47"/>
      <c r="J74" s="49"/>
      <c r="K74" s="47"/>
      <c r="L74" s="47"/>
      <c r="M74" s="47"/>
      <c r="N74" s="47"/>
      <c r="O74" s="47"/>
      <c r="P74" s="63">
        <v>5.1999999999999998E-2</v>
      </c>
      <c r="Q74" s="49"/>
      <c r="R74" s="16" t="s">
        <v>164</v>
      </c>
      <c r="S74" s="15" t="s">
        <v>159</v>
      </c>
      <c r="T74" s="15" t="s">
        <v>160</v>
      </c>
      <c r="U74" s="16" t="s">
        <v>348</v>
      </c>
    </row>
    <row r="75" spans="1:21" s="11" customFormat="1">
      <c r="A75" s="12">
        <v>99089</v>
      </c>
      <c r="B75" s="17" t="s">
        <v>33</v>
      </c>
      <c r="C75" s="52">
        <v>0.441</v>
      </c>
      <c r="D75" s="47"/>
      <c r="E75" s="47"/>
      <c r="F75" s="47"/>
      <c r="G75" s="47"/>
      <c r="H75" s="47"/>
      <c r="I75" s="47"/>
      <c r="J75" s="49"/>
      <c r="K75" s="47"/>
      <c r="L75" s="47"/>
      <c r="M75" s="47"/>
      <c r="N75" s="47"/>
      <c r="O75" s="47"/>
      <c r="P75" s="47"/>
      <c r="Q75" s="49"/>
      <c r="R75" s="16" t="s">
        <v>165</v>
      </c>
      <c r="S75" s="18" t="s">
        <v>162</v>
      </c>
      <c r="T75" s="15" t="s">
        <v>160</v>
      </c>
      <c r="U75" s="16" t="s">
        <v>348</v>
      </c>
    </row>
    <row r="76" spans="1:21" s="11" customFormat="1">
      <c r="A76" s="12">
        <v>101035</v>
      </c>
      <c r="B76" s="17" t="s">
        <v>26</v>
      </c>
      <c r="C76" s="52">
        <v>7.4999999999999997E-2</v>
      </c>
      <c r="D76" s="47"/>
      <c r="E76" s="47"/>
      <c r="F76" s="47"/>
      <c r="G76" s="47"/>
      <c r="H76" s="47"/>
      <c r="I76" s="47"/>
      <c r="J76" s="49"/>
      <c r="K76" s="47"/>
      <c r="L76" s="47"/>
      <c r="M76" s="47"/>
      <c r="N76" s="47"/>
      <c r="O76" s="47"/>
      <c r="P76" s="47"/>
      <c r="Q76" s="49"/>
      <c r="R76" s="16" t="s">
        <v>166</v>
      </c>
      <c r="S76" s="18" t="s">
        <v>167</v>
      </c>
      <c r="T76" s="15" t="s">
        <v>168</v>
      </c>
      <c r="U76" s="16" t="s">
        <v>348</v>
      </c>
    </row>
    <row r="77" spans="1:21" s="11" customFormat="1">
      <c r="A77" s="12">
        <v>102364</v>
      </c>
      <c r="B77" s="17" t="s">
        <v>50</v>
      </c>
      <c r="C77" s="47"/>
      <c r="D77" s="47"/>
      <c r="E77" s="47"/>
      <c r="F77" s="47"/>
      <c r="G77" s="47"/>
      <c r="H77" s="47"/>
      <c r="I77" s="47"/>
      <c r="J77" s="56">
        <v>7.0000000000000007E-2</v>
      </c>
      <c r="K77" s="47"/>
      <c r="L77" s="47"/>
      <c r="M77" s="47"/>
      <c r="N77" s="47"/>
      <c r="O77" s="47"/>
      <c r="P77" s="47"/>
      <c r="Q77" s="49"/>
      <c r="R77" s="16" t="s">
        <v>169</v>
      </c>
      <c r="S77" s="24" t="s">
        <v>170</v>
      </c>
      <c r="T77" s="15" t="s">
        <v>171</v>
      </c>
      <c r="U77" s="16" t="s">
        <v>348</v>
      </c>
    </row>
    <row r="78" spans="1:21" s="11" customFormat="1">
      <c r="A78" s="12">
        <v>106135</v>
      </c>
      <c r="B78" s="13" t="s">
        <v>20</v>
      </c>
      <c r="C78" s="47"/>
      <c r="D78" s="47"/>
      <c r="E78" s="47"/>
      <c r="F78" s="47"/>
      <c r="G78" s="47"/>
      <c r="H78" s="47"/>
      <c r="I78" s="62">
        <v>7.0999999999999994E-2</v>
      </c>
      <c r="J78" s="49"/>
      <c r="K78" s="47"/>
      <c r="L78" s="47"/>
      <c r="M78" s="47"/>
      <c r="N78" s="47"/>
      <c r="O78" s="47"/>
      <c r="P78" s="47"/>
      <c r="Q78" s="49"/>
      <c r="R78" s="16" t="s">
        <v>172</v>
      </c>
      <c r="S78" s="15" t="s">
        <v>173</v>
      </c>
      <c r="T78" s="15" t="s">
        <v>174</v>
      </c>
      <c r="U78" s="16" t="s">
        <v>348</v>
      </c>
    </row>
    <row r="79" spans="1:21" s="11" customFormat="1">
      <c r="A79" s="12">
        <v>106647</v>
      </c>
      <c r="B79" s="13" t="s">
        <v>26</v>
      </c>
      <c r="C79" s="47"/>
      <c r="D79" s="47"/>
      <c r="E79" s="47"/>
      <c r="F79" s="47"/>
      <c r="G79" s="47"/>
      <c r="H79" s="47"/>
      <c r="I79" s="62">
        <v>0.16400000000000001</v>
      </c>
      <c r="J79" s="49"/>
      <c r="K79" s="47"/>
      <c r="L79" s="47"/>
      <c r="M79" s="47"/>
      <c r="N79" s="47"/>
      <c r="O79" s="47"/>
      <c r="P79" s="47"/>
      <c r="Q79" s="49"/>
      <c r="R79" s="16" t="s">
        <v>175</v>
      </c>
      <c r="S79" s="15" t="s">
        <v>176</v>
      </c>
      <c r="T79" s="15" t="s">
        <v>177</v>
      </c>
      <c r="U79" s="16" t="s">
        <v>342</v>
      </c>
    </row>
    <row r="80" spans="1:21" s="11" customFormat="1">
      <c r="A80" s="12">
        <v>107925</v>
      </c>
      <c r="B80" s="20" t="s">
        <v>77</v>
      </c>
      <c r="C80" s="47"/>
      <c r="D80" s="47"/>
      <c r="E80" s="47"/>
      <c r="F80" s="47"/>
      <c r="G80" s="47"/>
      <c r="H80" s="47"/>
      <c r="I80" s="48"/>
      <c r="J80" s="49"/>
      <c r="K80" s="47"/>
      <c r="L80" s="47"/>
      <c r="M80" s="63">
        <v>7.6999999999999999E-2</v>
      </c>
      <c r="N80" s="47"/>
      <c r="O80" s="47"/>
      <c r="P80" s="47"/>
      <c r="Q80" s="49"/>
      <c r="R80" s="16" t="s">
        <v>178</v>
      </c>
      <c r="S80" s="15" t="s">
        <v>179</v>
      </c>
      <c r="T80" s="15" t="s">
        <v>180</v>
      </c>
      <c r="U80" s="16" t="s">
        <v>348</v>
      </c>
    </row>
    <row r="81" spans="1:21" s="11" customFormat="1">
      <c r="A81" s="12">
        <v>110516</v>
      </c>
      <c r="B81" s="17" t="s">
        <v>91</v>
      </c>
      <c r="C81" s="47"/>
      <c r="D81" s="52">
        <v>9.8000000000000004E-2</v>
      </c>
      <c r="E81" s="47"/>
      <c r="F81" s="47"/>
      <c r="G81" s="47"/>
      <c r="H81" s="47"/>
      <c r="I81" s="47"/>
      <c r="J81" s="49"/>
      <c r="K81" s="47"/>
      <c r="L81" s="47"/>
      <c r="M81" s="47"/>
      <c r="N81" s="47"/>
      <c r="O81" s="47"/>
      <c r="P81" s="47"/>
      <c r="Q81" s="49"/>
      <c r="R81" s="16" t="s">
        <v>181</v>
      </c>
      <c r="S81" s="24" t="s">
        <v>182</v>
      </c>
      <c r="T81" s="15" t="s">
        <v>183</v>
      </c>
      <c r="U81" s="16" t="s">
        <v>348</v>
      </c>
    </row>
    <row r="82" spans="1:21" s="11" customFormat="1">
      <c r="A82" s="12">
        <v>110970</v>
      </c>
      <c r="B82" s="17" t="s">
        <v>42</v>
      </c>
      <c r="C82" s="47"/>
      <c r="D82" s="47"/>
      <c r="E82" s="52">
        <v>0.37</v>
      </c>
      <c r="F82" s="47"/>
      <c r="G82" s="47"/>
      <c r="H82" s="47"/>
      <c r="I82" s="47"/>
      <c r="J82" s="49"/>
      <c r="K82" s="47"/>
      <c r="L82" s="47"/>
      <c r="M82" s="47"/>
      <c r="N82" s="47"/>
      <c r="O82" s="47"/>
      <c r="P82" s="47"/>
      <c r="Q82" s="49"/>
      <c r="R82" s="16" t="s">
        <v>184</v>
      </c>
      <c r="S82" s="18" t="s">
        <v>182</v>
      </c>
      <c r="T82" s="15" t="s">
        <v>183</v>
      </c>
      <c r="U82" s="16" t="s">
        <v>348</v>
      </c>
    </row>
    <row r="83" spans="1:21" s="11" customFormat="1">
      <c r="A83" s="12">
        <v>111178</v>
      </c>
      <c r="B83" s="17" t="s">
        <v>75</v>
      </c>
      <c r="C83" s="47"/>
      <c r="D83" s="47"/>
      <c r="E83" s="47"/>
      <c r="F83" s="47"/>
      <c r="G83" s="47"/>
      <c r="H83" s="47"/>
      <c r="I83" s="47"/>
      <c r="J83" s="49"/>
      <c r="K83" s="47"/>
      <c r="L83" s="61">
        <v>0.81899999999999995</v>
      </c>
      <c r="M83" s="47"/>
      <c r="N83" s="47"/>
      <c r="O83" s="47"/>
      <c r="P83" s="47"/>
      <c r="Q83" s="49"/>
      <c r="R83" s="16" t="s">
        <v>185</v>
      </c>
      <c r="S83" s="16" t="s">
        <v>186</v>
      </c>
      <c r="T83" s="15" t="s">
        <v>183</v>
      </c>
      <c r="U83" s="16" t="s">
        <v>348</v>
      </c>
    </row>
    <row r="84" spans="1:21" s="11" customFormat="1">
      <c r="A84" s="12">
        <v>111185</v>
      </c>
      <c r="B84" s="17" t="s">
        <v>77</v>
      </c>
      <c r="C84" s="47"/>
      <c r="D84" s="47"/>
      <c r="E84" s="47"/>
      <c r="F84" s="47"/>
      <c r="G84" s="47"/>
      <c r="H84" s="47"/>
      <c r="I84" s="47"/>
      <c r="J84" s="49"/>
      <c r="K84" s="47"/>
      <c r="L84" s="61">
        <v>1</v>
      </c>
      <c r="M84" s="47"/>
      <c r="N84" s="47"/>
      <c r="O84" s="47"/>
      <c r="P84" s="47"/>
      <c r="Q84" s="49"/>
      <c r="R84" s="16" t="s">
        <v>187</v>
      </c>
      <c r="S84" s="16" t="s">
        <v>186</v>
      </c>
      <c r="T84" s="15" t="s">
        <v>183</v>
      </c>
      <c r="U84" s="16" t="s">
        <v>348</v>
      </c>
    </row>
    <row r="85" spans="1:21" s="11" customFormat="1">
      <c r="A85" s="12">
        <v>111186</v>
      </c>
      <c r="B85" s="17" t="s">
        <v>188</v>
      </c>
      <c r="C85" s="47"/>
      <c r="D85" s="47"/>
      <c r="E85" s="47"/>
      <c r="F85" s="47"/>
      <c r="G85" s="47"/>
      <c r="H85" s="47"/>
      <c r="I85" s="47"/>
      <c r="J85" s="49"/>
      <c r="K85" s="47"/>
      <c r="L85" s="61">
        <v>0.27500000000000002</v>
      </c>
      <c r="M85" s="47"/>
      <c r="N85" s="47"/>
      <c r="O85" s="47"/>
      <c r="P85" s="47"/>
      <c r="Q85" s="49"/>
      <c r="R85" s="16" t="s">
        <v>189</v>
      </c>
      <c r="S85" s="16" t="s">
        <v>186</v>
      </c>
      <c r="T85" s="15" t="s">
        <v>183</v>
      </c>
      <c r="U85" s="16" t="s">
        <v>348</v>
      </c>
    </row>
    <row r="86" spans="1:21" s="11" customFormat="1">
      <c r="A86" s="12">
        <v>111187</v>
      </c>
      <c r="B86" s="17" t="s">
        <v>39</v>
      </c>
      <c r="C86" s="47"/>
      <c r="D86" s="47"/>
      <c r="E86" s="47"/>
      <c r="F86" s="47"/>
      <c r="G86" s="47"/>
      <c r="H86" s="47"/>
      <c r="I86" s="47"/>
      <c r="J86" s="49"/>
      <c r="K86" s="47"/>
      <c r="L86" s="61">
        <v>0.53300000000000003</v>
      </c>
      <c r="M86" s="47"/>
      <c r="N86" s="47"/>
      <c r="O86" s="47"/>
      <c r="P86" s="47"/>
      <c r="Q86" s="49"/>
      <c r="R86" s="16" t="s">
        <v>190</v>
      </c>
      <c r="S86" s="16" t="s">
        <v>186</v>
      </c>
      <c r="T86" s="15" t="s">
        <v>183</v>
      </c>
      <c r="U86" s="16" t="s">
        <v>348</v>
      </c>
    </row>
    <row r="87" spans="1:21" s="11" customFormat="1">
      <c r="A87" s="12">
        <v>111188</v>
      </c>
      <c r="B87" s="17" t="s">
        <v>188</v>
      </c>
      <c r="C87" s="47"/>
      <c r="D87" s="47"/>
      <c r="E87" s="47"/>
      <c r="F87" s="47"/>
      <c r="G87" s="47"/>
      <c r="H87" s="47"/>
      <c r="I87" s="47"/>
      <c r="J87" s="49"/>
      <c r="K87" s="47"/>
      <c r="L87" s="61">
        <v>0.27500000000000002</v>
      </c>
      <c r="M87" s="47"/>
      <c r="N87" s="47"/>
      <c r="O87" s="47"/>
      <c r="P87" s="47"/>
      <c r="Q87" s="49"/>
      <c r="R87" s="16" t="s">
        <v>191</v>
      </c>
      <c r="S87" s="16" t="s">
        <v>186</v>
      </c>
      <c r="T87" s="15" t="s">
        <v>183</v>
      </c>
      <c r="U87" s="16" t="s">
        <v>348</v>
      </c>
    </row>
    <row r="88" spans="1:21" s="11" customFormat="1">
      <c r="A88" s="12">
        <v>111191</v>
      </c>
      <c r="B88" s="17" t="s">
        <v>42</v>
      </c>
      <c r="C88" s="47"/>
      <c r="D88" s="47"/>
      <c r="E88" s="47"/>
      <c r="F88" s="47"/>
      <c r="G88" s="47"/>
      <c r="H88" s="47"/>
      <c r="I88" s="47"/>
      <c r="J88" s="49"/>
      <c r="K88" s="47"/>
      <c r="L88" s="61">
        <v>0.57499999999999996</v>
      </c>
      <c r="M88" s="47"/>
      <c r="N88" s="47"/>
      <c r="O88" s="47"/>
      <c r="P88" s="47"/>
      <c r="Q88" s="49"/>
      <c r="R88" s="16" t="s">
        <v>192</v>
      </c>
      <c r="S88" s="16" t="s">
        <v>186</v>
      </c>
      <c r="T88" s="15" t="s">
        <v>183</v>
      </c>
      <c r="U88" s="16" t="s">
        <v>348</v>
      </c>
    </row>
    <row r="89" spans="1:21" s="11" customFormat="1">
      <c r="A89" s="12">
        <v>111198</v>
      </c>
      <c r="B89" s="17" t="s">
        <v>77</v>
      </c>
      <c r="C89" s="47"/>
      <c r="D89" s="47"/>
      <c r="E89" s="47"/>
      <c r="F89" s="47"/>
      <c r="G89" s="47"/>
      <c r="H89" s="47"/>
      <c r="I89" s="47"/>
      <c r="J89" s="49"/>
      <c r="K89" s="47"/>
      <c r="L89" s="61">
        <v>0.57099999999999995</v>
      </c>
      <c r="M89" s="47"/>
      <c r="N89" s="47"/>
      <c r="O89" s="47"/>
      <c r="P89" s="47"/>
      <c r="Q89" s="49"/>
      <c r="R89" s="16" t="s">
        <v>193</v>
      </c>
      <c r="S89" s="16" t="s">
        <v>186</v>
      </c>
      <c r="T89" s="15" t="s">
        <v>183</v>
      </c>
      <c r="U89" s="16" t="s">
        <v>348</v>
      </c>
    </row>
    <row r="90" spans="1:21" s="11" customFormat="1">
      <c r="A90" s="12">
        <v>111199</v>
      </c>
      <c r="B90" s="17" t="s">
        <v>26</v>
      </c>
      <c r="C90" s="47"/>
      <c r="D90" s="47"/>
      <c r="E90" s="47"/>
      <c r="F90" s="47"/>
      <c r="G90" s="47"/>
      <c r="H90" s="47"/>
      <c r="I90" s="47"/>
      <c r="J90" s="49"/>
      <c r="K90" s="47"/>
      <c r="L90" s="61">
        <v>0.56699999999999995</v>
      </c>
      <c r="M90" s="47"/>
      <c r="N90" s="47"/>
      <c r="O90" s="47"/>
      <c r="P90" s="47"/>
      <c r="Q90" s="49"/>
      <c r="R90" s="16"/>
      <c r="S90" s="16" t="s">
        <v>186</v>
      </c>
      <c r="T90" s="15" t="s">
        <v>183</v>
      </c>
      <c r="U90" s="16" t="s">
        <v>348</v>
      </c>
    </row>
    <row r="91" spans="1:21" s="11" customFormat="1">
      <c r="A91" s="12">
        <v>111200</v>
      </c>
      <c r="B91" s="17" t="s">
        <v>75</v>
      </c>
      <c r="C91" s="47"/>
      <c r="D91" s="47"/>
      <c r="E91" s="47"/>
      <c r="F91" s="47"/>
      <c r="G91" s="47"/>
      <c r="H91" s="47"/>
      <c r="I91" s="47"/>
      <c r="J91" s="49"/>
      <c r="K91" s="47"/>
      <c r="L91" s="61">
        <v>0.54300000000000004</v>
      </c>
      <c r="M91" s="47"/>
      <c r="N91" s="47"/>
      <c r="O91" s="47"/>
      <c r="P91" s="47"/>
      <c r="Q91" s="49"/>
      <c r="R91" s="16"/>
      <c r="S91" s="16" t="s">
        <v>186</v>
      </c>
      <c r="T91" s="15" t="s">
        <v>183</v>
      </c>
      <c r="U91" s="16" t="s">
        <v>348</v>
      </c>
    </row>
    <row r="92" spans="1:21" s="11" customFormat="1">
      <c r="A92" s="12">
        <v>111204</v>
      </c>
      <c r="B92" s="17" t="s">
        <v>35</v>
      </c>
      <c r="C92" s="47"/>
      <c r="D92" s="47"/>
      <c r="E92" s="47"/>
      <c r="F92" s="47"/>
      <c r="G92" s="47"/>
      <c r="H92" s="47"/>
      <c r="I92" s="47"/>
      <c r="J92" s="49"/>
      <c r="K92" s="47"/>
      <c r="L92" s="61">
        <v>0.55800000000000005</v>
      </c>
      <c r="M92" s="47"/>
      <c r="N92" s="47"/>
      <c r="O92" s="47"/>
      <c r="P92" s="47"/>
      <c r="Q92" s="49"/>
      <c r="R92" s="16" t="s">
        <v>194</v>
      </c>
      <c r="S92" s="16" t="s">
        <v>186</v>
      </c>
      <c r="T92" s="15" t="s">
        <v>183</v>
      </c>
      <c r="U92" s="16" t="s">
        <v>348</v>
      </c>
    </row>
    <row r="93" spans="1:21" s="11" customFormat="1">
      <c r="A93" s="12">
        <v>111205</v>
      </c>
      <c r="B93" s="17" t="s">
        <v>33</v>
      </c>
      <c r="C93" s="47"/>
      <c r="D93" s="47"/>
      <c r="E93" s="47"/>
      <c r="F93" s="47"/>
      <c r="G93" s="47"/>
      <c r="H93" s="47"/>
      <c r="I93" s="47"/>
      <c r="J93" s="49"/>
      <c r="K93" s="47"/>
      <c r="L93" s="61">
        <v>0.54500000000000004</v>
      </c>
      <c r="M93" s="47"/>
      <c r="N93" s="47"/>
      <c r="O93" s="47"/>
      <c r="P93" s="47"/>
      <c r="Q93" s="49"/>
      <c r="R93" s="16"/>
      <c r="S93" s="16" t="s">
        <v>186</v>
      </c>
      <c r="T93" s="15" t="s">
        <v>183</v>
      </c>
      <c r="U93" s="16" t="s">
        <v>348</v>
      </c>
    </row>
    <row r="94" spans="1:21" s="11" customFormat="1">
      <c r="A94" s="12">
        <v>111206</v>
      </c>
      <c r="B94" s="17" t="s">
        <v>125</v>
      </c>
      <c r="C94" s="47"/>
      <c r="D94" s="47"/>
      <c r="E94" s="47"/>
      <c r="F94" s="47"/>
      <c r="G94" s="47"/>
      <c r="H94" s="47"/>
      <c r="I94" s="47"/>
      <c r="J94" s="49"/>
      <c r="K94" s="47"/>
      <c r="L94" s="61">
        <v>0.55000000000000004</v>
      </c>
      <c r="M94" s="47"/>
      <c r="N94" s="47"/>
      <c r="O94" s="47"/>
      <c r="P94" s="47"/>
      <c r="Q94" s="49"/>
      <c r="R94" s="16"/>
      <c r="S94" s="16" t="s">
        <v>186</v>
      </c>
      <c r="T94" s="15" t="s">
        <v>183</v>
      </c>
      <c r="U94" s="16" t="s">
        <v>348</v>
      </c>
    </row>
    <row r="95" spans="1:21" s="11" customFormat="1">
      <c r="A95" s="12">
        <v>111210</v>
      </c>
      <c r="B95" s="17" t="s">
        <v>42</v>
      </c>
      <c r="C95" s="47"/>
      <c r="D95" s="47"/>
      <c r="E95" s="47"/>
      <c r="F95" s="47"/>
      <c r="G95" s="47"/>
      <c r="H95" s="47"/>
      <c r="I95" s="47"/>
      <c r="J95" s="49"/>
      <c r="K95" s="47"/>
      <c r="L95" s="61">
        <v>0.56399999999999995</v>
      </c>
      <c r="M95" s="47"/>
      <c r="N95" s="47"/>
      <c r="O95" s="47"/>
      <c r="P95" s="47"/>
      <c r="Q95" s="49"/>
      <c r="R95" s="16" t="s">
        <v>195</v>
      </c>
      <c r="S95" s="16" t="s">
        <v>186</v>
      </c>
      <c r="T95" s="15" t="s">
        <v>183</v>
      </c>
      <c r="U95" s="16" t="s">
        <v>348</v>
      </c>
    </row>
    <row r="96" spans="1:21" s="11" customFormat="1">
      <c r="A96" s="12">
        <v>111214</v>
      </c>
      <c r="B96" s="17" t="s">
        <v>20</v>
      </c>
      <c r="C96" s="47"/>
      <c r="D96" s="47"/>
      <c r="E96" s="47"/>
      <c r="F96" s="47"/>
      <c r="G96" s="47"/>
      <c r="H96" s="47"/>
      <c r="I96" s="47"/>
      <c r="J96" s="49"/>
      <c r="K96" s="47"/>
      <c r="L96" s="61">
        <v>0.54900000000000004</v>
      </c>
      <c r="M96" s="47"/>
      <c r="N96" s="47"/>
      <c r="O96" s="47"/>
      <c r="P96" s="47"/>
      <c r="Q96" s="49"/>
      <c r="R96" s="16" t="s">
        <v>196</v>
      </c>
      <c r="S96" s="16" t="s">
        <v>186</v>
      </c>
      <c r="T96" s="15" t="s">
        <v>183</v>
      </c>
      <c r="U96" s="16" t="s">
        <v>348</v>
      </c>
    </row>
    <row r="97" spans="1:21" s="11" customFormat="1">
      <c r="A97" s="12">
        <v>111215</v>
      </c>
      <c r="B97" s="17" t="s">
        <v>42</v>
      </c>
      <c r="C97" s="47"/>
      <c r="D97" s="47"/>
      <c r="E97" s="47"/>
      <c r="F97" s="47"/>
      <c r="G97" s="47"/>
      <c r="H97" s="47"/>
      <c r="I97" s="47"/>
      <c r="J97" s="49"/>
      <c r="K97" s="47"/>
      <c r="L97" s="61">
        <v>0.56200000000000006</v>
      </c>
      <c r="M97" s="47"/>
      <c r="N97" s="47"/>
      <c r="O97" s="47"/>
      <c r="P97" s="47"/>
      <c r="Q97" s="49"/>
      <c r="R97" s="16"/>
      <c r="S97" s="16" t="s">
        <v>186</v>
      </c>
      <c r="T97" s="15" t="s">
        <v>183</v>
      </c>
      <c r="U97" s="16" t="s">
        <v>348</v>
      </c>
    </row>
    <row r="98" spans="1:21" s="11" customFormat="1">
      <c r="A98" s="12">
        <v>111218</v>
      </c>
      <c r="B98" s="17" t="s">
        <v>75</v>
      </c>
      <c r="C98" s="47"/>
      <c r="D98" s="47"/>
      <c r="E98" s="47"/>
      <c r="F98" s="47"/>
      <c r="G98" s="47"/>
      <c r="H98" s="47"/>
      <c r="I98" s="47"/>
      <c r="J98" s="49"/>
      <c r="K98" s="47"/>
      <c r="L98" s="61">
        <v>0.57199999999999995</v>
      </c>
      <c r="M98" s="47"/>
      <c r="N98" s="47"/>
      <c r="O98" s="47"/>
      <c r="P98" s="47"/>
      <c r="Q98" s="49"/>
      <c r="R98" s="16" t="s">
        <v>197</v>
      </c>
      <c r="S98" s="16" t="s">
        <v>186</v>
      </c>
      <c r="T98" s="15" t="s">
        <v>183</v>
      </c>
      <c r="U98" s="16" t="s">
        <v>348</v>
      </c>
    </row>
    <row r="99" spans="1:21" s="11" customFormat="1">
      <c r="A99" s="12">
        <v>111220</v>
      </c>
      <c r="B99" s="17" t="s">
        <v>125</v>
      </c>
      <c r="C99" s="47"/>
      <c r="D99" s="47"/>
      <c r="E99" s="47"/>
      <c r="F99" s="47"/>
      <c r="G99" s="47"/>
      <c r="H99" s="47"/>
      <c r="I99" s="47"/>
      <c r="J99" s="49"/>
      <c r="K99" s="47"/>
      <c r="L99" s="61">
        <v>0.57199999999999995</v>
      </c>
      <c r="M99" s="47"/>
      <c r="N99" s="47"/>
      <c r="O99" s="47"/>
      <c r="P99" s="47"/>
      <c r="Q99" s="49"/>
      <c r="R99" s="16" t="s">
        <v>198</v>
      </c>
      <c r="S99" s="16" t="s">
        <v>186</v>
      </c>
      <c r="T99" s="15" t="s">
        <v>183</v>
      </c>
      <c r="U99" s="16" t="s">
        <v>348</v>
      </c>
    </row>
    <row r="100" spans="1:21" s="11" customFormat="1">
      <c r="A100" s="12">
        <v>111222</v>
      </c>
      <c r="B100" s="17" t="s">
        <v>33</v>
      </c>
      <c r="C100" s="47"/>
      <c r="D100" s="47"/>
      <c r="E100" s="47"/>
      <c r="F100" s="47"/>
      <c r="G100" s="47"/>
      <c r="H100" s="47"/>
      <c r="I100" s="47"/>
      <c r="J100" s="49"/>
      <c r="K100" s="47"/>
      <c r="L100" s="61">
        <v>0.56899999999999995</v>
      </c>
      <c r="M100" s="47"/>
      <c r="N100" s="47"/>
      <c r="O100" s="47"/>
      <c r="P100" s="47"/>
      <c r="Q100" s="49"/>
      <c r="R100" s="16" t="s">
        <v>199</v>
      </c>
      <c r="S100" s="16" t="s">
        <v>186</v>
      </c>
      <c r="T100" s="15" t="s">
        <v>183</v>
      </c>
      <c r="U100" s="16" t="s">
        <v>348</v>
      </c>
    </row>
    <row r="101" spans="1:21" s="11" customFormat="1">
      <c r="A101" s="12">
        <v>111225</v>
      </c>
      <c r="B101" s="17" t="s">
        <v>70</v>
      </c>
      <c r="C101" s="47"/>
      <c r="D101" s="47"/>
      <c r="E101" s="47"/>
      <c r="F101" s="47"/>
      <c r="G101" s="47"/>
      <c r="H101" s="47"/>
      <c r="I101" s="47"/>
      <c r="J101" s="49"/>
      <c r="K101" s="61">
        <v>1</v>
      </c>
      <c r="L101" s="47"/>
      <c r="M101" s="47"/>
      <c r="N101" s="47"/>
      <c r="O101" s="47"/>
      <c r="P101" s="47"/>
      <c r="Q101" s="49"/>
      <c r="R101" s="16" t="s">
        <v>200</v>
      </c>
      <c r="S101" s="16" t="s">
        <v>186</v>
      </c>
      <c r="T101" s="15" t="s">
        <v>183</v>
      </c>
      <c r="U101" s="16" t="s">
        <v>348</v>
      </c>
    </row>
    <row r="102" spans="1:21" s="11" customFormat="1">
      <c r="A102" s="12">
        <v>111225</v>
      </c>
      <c r="B102" s="17" t="s">
        <v>75</v>
      </c>
      <c r="C102" s="47"/>
      <c r="D102" s="47"/>
      <c r="E102" s="47"/>
      <c r="F102" s="47"/>
      <c r="G102" s="47"/>
      <c r="H102" s="47"/>
      <c r="I102" s="47"/>
      <c r="J102" s="49"/>
      <c r="K102" s="47"/>
      <c r="L102" s="61">
        <v>0.57199999999999995</v>
      </c>
      <c r="M102" s="47"/>
      <c r="N102" s="47"/>
      <c r="O102" s="47"/>
      <c r="P102" s="47"/>
      <c r="Q102" s="49"/>
      <c r="R102" s="16" t="s">
        <v>201</v>
      </c>
      <c r="S102" s="16" t="s">
        <v>186</v>
      </c>
      <c r="T102" s="15" t="s">
        <v>183</v>
      </c>
      <c r="U102" s="16" t="s">
        <v>348</v>
      </c>
    </row>
    <row r="103" spans="1:21" s="11" customFormat="1">
      <c r="A103" s="12">
        <v>111226</v>
      </c>
      <c r="B103" s="17" t="s">
        <v>26</v>
      </c>
      <c r="C103" s="47"/>
      <c r="D103" s="47"/>
      <c r="E103" s="47"/>
      <c r="F103" s="47"/>
      <c r="G103" s="47"/>
      <c r="H103" s="47"/>
      <c r="I103" s="47"/>
      <c r="J103" s="49"/>
      <c r="K103" s="47"/>
      <c r="L103" s="61">
        <v>0.57299999999999995</v>
      </c>
      <c r="M103" s="47"/>
      <c r="N103" s="47"/>
      <c r="O103" s="47"/>
      <c r="P103" s="47"/>
      <c r="Q103" s="49"/>
      <c r="R103" s="16"/>
      <c r="S103" s="16" t="s">
        <v>186</v>
      </c>
      <c r="T103" s="15" t="s">
        <v>183</v>
      </c>
      <c r="U103" s="16" t="s">
        <v>348</v>
      </c>
    </row>
    <row r="104" spans="1:21" s="11" customFormat="1">
      <c r="A104" s="12">
        <v>111230</v>
      </c>
      <c r="B104" s="17" t="s">
        <v>70</v>
      </c>
      <c r="C104" s="47"/>
      <c r="D104" s="47"/>
      <c r="E104" s="47"/>
      <c r="F104" s="47"/>
      <c r="G104" s="47"/>
      <c r="H104" s="47"/>
      <c r="I104" s="47"/>
      <c r="J104" s="49"/>
      <c r="K104" s="47"/>
      <c r="L104" s="61">
        <v>0.57099999999999995</v>
      </c>
      <c r="M104" s="47"/>
      <c r="N104" s="47"/>
      <c r="O104" s="47"/>
      <c r="P104" s="47"/>
      <c r="Q104" s="49"/>
      <c r="R104" s="16" t="s">
        <v>202</v>
      </c>
      <c r="S104" s="16" t="s">
        <v>186</v>
      </c>
      <c r="T104" s="15" t="s">
        <v>183</v>
      </c>
      <c r="U104" s="16" t="s">
        <v>348</v>
      </c>
    </row>
    <row r="105" spans="1:21" s="11" customFormat="1">
      <c r="A105" s="12">
        <v>111231</v>
      </c>
      <c r="B105" s="17" t="s">
        <v>70</v>
      </c>
      <c r="C105" s="47"/>
      <c r="D105" s="47"/>
      <c r="E105" s="47"/>
      <c r="F105" s="47"/>
      <c r="G105" s="47"/>
      <c r="H105" s="61">
        <v>0.77500000000000002</v>
      </c>
      <c r="I105" s="47"/>
      <c r="J105" s="49"/>
      <c r="K105" s="47"/>
      <c r="L105" s="47"/>
      <c r="M105" s="47"/>
      <c r="N105" s="47"/>
      <c r="O105" s="47"/>
      <c r="P105" s="47"/>
      <c r="Q105" s="49"/>
      <c r="R105" s="16" t="s">
        <v>203</v>
      </c>
      <c r="S105" s="18" t="s">
        <v>182</v>
      </c>
      <c r="T105" s="15" t="s">
        <v>183</v>
      </c>
      <c r="U105" s="16" t="s">
        <v>348</v>
      </c>
    </row>
    <row r="106" spans="1:21" s="11" customFormat="1">
      <c r="A106" s="12">
        <v>111232</v>
      </c>
      <c r="B106" s="17" t="s">
        <v>70</v>
      </c>
      <c r="C106" s="47"/>
      <c r="D106" s="47"/>
      <c r="E106" s="47"/>
      <c r="F106" s="47"/>
      <c r="G106" s="47"/>
      <c r="H106" s="61">
        <v>0.76700000000000002</v>
      </c>
      <c r="I106" s="47"/>
      <c r="J106" s="49"/>
      <c r="K106" s="47"/>
      <c r="L106" s="47"/>
      <c r="M106" s="47"/>
      <c r="N106" s="47"/>
      <c r="O106" s="47"/>
      <c r="P106" s="47"/>
      <c r="Q106" s="49"/>
      <c r="R106" s="16"/>
      <c r="S106" s="18" t="s">
        <v>182</v>
      </c>
      <c r="T106" s="15" t="s">
        <v>183</v>
      </c>
      <c r="U106" s="16" t="s">
        <v>348</v>
      </c>
    </row>
    <row r="107" spans="1:21" s="11" customFormat="1">
      <c r="A107" s="12">
        <v>111233</v>
      </c>
      <c r="B107" s="17" t="s">
        <v>33</v>
      </c>
      <c r="C107" s="47"/>
      <c r="D107" s="47"/>
      <c r="E107" s="47"/>
      <c r="F107" s="47"/>
      <c r="G107" s="47"/>
      <c r="H107" s="61">
        <v>0.77100000000000002</v>
      </c>
      <c r="I107" s="47"/>
      <c r="J107" s="49"/>
      <c r="K107" s="47"/>
      <c r="L107" s="47"/>
      <c r="M107" s="47"/>
      <c r="N107" s="47"/>
      <c r="O107" s="47"/>
      <c r="P107" s="47"/>
      <c r="Q107" s="49"/>
      <c r="R107" s="16"/>
      <c r="S107" s="18" t="s">
        <v>182</v>
      </c>
      <c r="T107" s="15" t="s">
        <v>183</v>
      </c>
      <c r="U107" s="16" t="s">
        <v>348</v>
      </c>
    </row>
    <row r="108" spans="1:21" s="11" customFormat="1">
      <c r="A108" s="12">
        <v>111234</v>
      </c>
      <c r="B108" s="17" t="s">
        <v>35</v>
      </c>
      <c r="C108" s="47"/>
      <c r="D108" s="47"/>
      <c r="E108" s="47"/>
      <c r="F108" s="47"/>
      <c r="G108" s="47"/>
      <c r="H108" s="47"/>
      <c r="I108" s="47"/>
      <c r="J108" s="49"/>
      <c r="K108" s="61">
        <v>1</v>
      </c>
      <c r="L108" s="47"/>
      <c r="M108" s="47"/>
      <c r="N108" s="47"/>
      <c r="O108" s="47"/>
      <c r="P108" s="47"/>
      <c r="Q108" s="49"/>
      <c r="R108" s="16" t="s">
        <v>204</v>
      </c>
      <c r="S108" s="16" t="s">
        <v>186</v>
      </c>
      <c r="T108" s="15" t="s">
        <v>183</v>
      </c>
      <c r="U108" s="16" t="s">
        <v>348</v>
      </c>
    </row>
    <row r="109" spans="1:21" s="11" customFormat="1">
      <c r="A109" s="12">
        <v>111234</v>
      </c>
      <c r="B109" s="17" t="s">
        <v>39</v>
      </c>
      <c r="C109" s="69"/>
      <c r="D109" s="69"/>
      <c r="E109" s="69"/>
      <c r="F109" s="69"/>
      <c r="G109" s="69"/>
      <c r="H109" s="70">
        <v>0.76900000000000002</v>
      </c>
      <c r="I109" s="69"/>
      <c r="J109" s="71"/>
      <c r="K109" s="69"/>
      <c r="L109" s="69"/>
      <c r="M109" s="69"/>
      <c r="N109" s="69"/>
      <c r="O109" s="69"/>
      <c r="P109" s="69"/>
      <c r="Q109" s="71"/>
      <c r="R109" s="25" t="s">
        <v>205</v>
      </c>
      <c r="S109" s="18" t="s">
        <v>182</v>
      </c>
      <c r="T109" s="23" t="s">
        <v>183</v>
      </c>
      <c r="U109" s="16" t="s">
        <v>348</v>
      </c>
    </row>
    <row r="110" spans="1:21" s="11" customFormat="1">
      <c r="A110" s="12">
        <v>111235</v>
      </c>
      <c r="B110" s="17" t="s">
        <v>50</v>
      </c>
      <c r="C110" s="69"/>
      <c r="D110" s="69"/>
      <c r="E110" s="69"/>
      <c r="F110" s="69"/>
      <c r="G110" s="69"/>
      <c r="H110" s="70">
        <v>0.77100000000000002</v>
      </c>
      <c r="I110" s="69"/>
      <c r="J110" s="71"/>
      <c r="K110" s="69"/>
      <c r="L110" s="69"/>
      <c r="M110" s="69"/>
      <c r="N110" s="69"/>
      <c r="O110" s="69"/>
      <c r="P110" s="69"/>
      <c r="Q110" s="71"/>
      <c r="R110" s="25"/>
      <c r="S110" s="18" t="s">
        <v>182</v>
      </c>
      <c r="T110" s="23" t="s">
        <v>183</v>
      </c>
      <c r="U110" s="16" t="s">
        <v>348</v>
      </c>
    </row>
    <row r="111" spans="1:21" s="11" customFormat="1">
      <c r="A111" s="12">
        <v>111235</v>
      </c>
      <c r="B111" s="17" t="s">
        <v>125</v>
      </c>
      <c r="C111" s="69"/>
      <c r="D111" s="69"/>
      <c r="E111" s="69"/>
      <c r="F111" s="69"/>
      <c r="G111" s="69"/>
      <c r="H111" s="69"/>
      <c r="I111" s="69"/>
      <c r="J111" s="71"/>
      <c r="K111" s="69"/>
      <c r="L111" s="70">
        <v>0.56599999999999995</v>
      </c>
      <c r="M111" s="69"/>
      <c r="N111" s="69"/>
      <c r="O111" s="69"/>
      <c r="P111" s="69"/>
      <c r="Q111" s="71"/>
      <c r="R111" s="25" t="s">
        <v>206</v>
      </c>
      <c r="S111" s="25" t="s">
        <v>186</v>
      </c>
      <c r="T111" s="23" t="s">
        <v>183</v>
      </c>
      <c r="U111" s="16" t="s">
        <v>348</v>
      </c>
    </row>
    <row r="112" spans="1:21" s="11" customFormat="1">
      <c r="A112" s="12">
        <v>111236</v>
      </c>
      <c r="B112" s="17" t="s">
        <v>50</v>
      </c>
      <c r="C112" s="69"/>
      <c r="D112" s="69"/>
      <c r="E112" s="69"/>
      <c r="F112" s="69"/>
      <c r="G112" s="69"/>
      <c r="H112" s="70">
        <v>0.76900000000000002</v>
      </c>
      <c r="I112" s="69"/>
      <c r="J112" s="71"/>
      <c r="K112" s="69"/>
      <c r="L112" s="70">
        <v>0.56200000000000006</v>
      </c>
      <c r="M112" s="69"/>
      <c r="N112" s="69"/>
      <c r="O112" s="69"/>
      <c r="P112" s="69"/>
      <c r="Q112" s="71"/>
      <c r="R112" s="25"/>
      <c r="S112" s="18" t="s">
        <v>182</v>
      </c>
      <c r="T112" s="23" t="s">
        <v>183</v>
      </c>
      <c r="U112" s="16" t="s">
        <v>348</v>
      </c>
    </row>
    <row r="113" spans="1:21" s="11" customFormat="1">
      <c r="A113" s="12">
        <v>111237</v>
      </c>
      <c r="B113" s="26" t="s">
        <v>207</v>
      </c>
      <c r="C113" s="47"/>
      <c r="D113" s="47"/>
      <c r="E113" s="47"/>
      <c r="F113" s="47"/>
      <c r="G113" s="47"/>
      <c r="H113" s="47"/>
      <c r="I113" s="72"/>
      <c r="J113" s="49"/>
      <c r="K113" s="72"/>
      <c r="L113" s="61">
        <v>0.56200000000000006</v>
      </c>
      <c r="M113" s="47"/>
      <c r="N113" s="47"/>
      <c r="O113" s="47"/>
      <c r="P113" s="47"/>
      <c r="Q113" s="49"/>
      <c r="R113" s="16" t="s">
        <v>208</v>
      </c>
      <c r="S113" s="16" t="s">
        <v>186</v>
      </c>
      <c r="T113" s="15" t="s">
        <v>183</v>
      </c>
      <c r="U113" s="16" t="s">
        <v>348</v>
      </c>
    </row>
    <row r="114" spans="1:21" s="11" customFormat="1">
      <c r="A114" s="12">
        <v>111240</v>
      </c>
      <c r="B114" s="17" t="s">
        <v>77</v>
      </c>
      <c r="C114" s="69"/>
      <c r="D114" s="69"/>
      <c r="E114" s="69"/>
      <c r="F114" s="69"/>
      <c r="G114" s="69"/>
      <c r="H114" s="69"/>
      <c r="I114" s="73"/>
      <c r="J114" s="71"/>
      <c r="K114" s="73"/>
      <c r="L114" s="70">
        <v>0.56000000000000005</v>
      </c>
      <c r="M114" s="69"/>
      <c r="N114" s="69"/>
      <c r="O114" s="69"/>
      <c r="P114" s="69"/>
      <c r="Q114" s="71"/>
      <c r="R114" s="25" t="s">
        <v>209</v>
      </c>
      <c r="S114" s="25" t="s">
        <v>186</v>
      </c>
      <c r="T114" s="23" t="s">
        <v>183</v>
      </c>
      <c r="U114" s="16" t="s">
        <v>348</v>
      </c>
    </row>
    <row r="115" spans="1:21" s="11" customFormat="1">
      <c r="A115" s="12">
        <v>111241</v>
      </c>
      <c r="B115" s="17" t="s">
        <v>77</v>
      </c>
      <c r="C115" s="69"/>
      <c r="D115" s="69"/>
      <c r="E115" s="69"/>
      <c r="F115" s="69"/>
      <c r="G115" s="69"/>
      <c r="H115" s="69"/>
      <c r="I115" s="73"/>
      <c r="J115" s="71"/>
      <c r="K115" s="73"/>
      <c r="L115" s="70">
        <v>0.56200000000000006</v>
      </c>
      <c r="M115" s="69"/>
      <c r="N115" s="69"/>
      <c r="O115" s="69"/>
      <c r="P115" s="69"/>
      <c r="Q115" s="71"/>
      <c r="R115" s="25"/>
      <c r="S115" s="25" t="s">
        <v>186</v>
      </c>
      <c r="T115" s="23" t="s">
        <v>183</v>
      </c>
      <c r="U115" s="16" t="s">
        <v>348</v>
      </c>
    </row>
    <row r="116" spans="1:21" s="11" customFormat="1">
      <c r="A116" s="12">
        <v>111243</v>
      </c>
      <c r="B116" s="17" t="s">
        <v>188</v>
      </c>
      <c r="C116" s="47"/>
      <c r="D116" s="47"/>
      <c r="E116" s="47"/>
      <c r="F116" s="47"/>
      <c r="G116" s="47"/>
      <c r="H116" s="47"/>
      <c r="I116" s="72"/>
      <c r="J116" s="49"/>
      <c r="K116" s="72"/>
      <c r="L116" s="61">
        <v>0.55800000000000005</v>
      </c>
      <c r="M116" s="47"/>
      <c r="N116" s="47"/>
      <c r="O116" s="47"/>
      <c r="P116" s="47"/>
      <c r="Q116" s="49"/>
      <c r="R116" s="16" t="s">
        <v>210</v>
      </c>
      <c r="S116" s="16" t="s">
        <v>186</v>
      </c>
      <c r="T116" s="15" t="s">
        <v>183</v>
      </c>
      <c r="U116" s="16" t="s">
        <v>348</v>
      </c>
    </row>
    <row r="117" spans="1:21" s="11" customFormat="1">
      <c r="A117" s="12">
        <v>111245</v>
      </c>
      <c r="B117" s="17" t="s">
        <v>42</v>
      </c>
      <c r="C117" s="47"/>
      <c r="D117" s="47"/>
      <c r="E117" s="47"/>
      <c r="F117" s="47"/>
      <c r="G117" s="47"/>
      <c r="H117" s="47"/>
      <c r="I117" s="72"/>
      <c r="J117" s="49"/>
      <c r="K117" s="72"/>
      <c r="L117" s="61">
        <v>0.56599999999999995</v>
      </c>
      <c r="M117" s="47"/>
      <c r="N117" s="47"/>
      <c r="O117" s="47"/>
      <c r="P117" s="47"/>
      <c r="Q117" s="49"/>
      <c r="R117" s="16" t="s">
        <v>211</v>
      </c>
      <c r="S117" s="16" t="s">
        <v>186</v>
      </c>
      <c r="T117" s="15" t="s">
        <v>183</v>
      </c>
      <c r="U117" s="16" t="s">
        <v>348</v>
      </c>
    </row>
    <row r="118" spans="1:21" s="11" customFormat="1">
      <c r="A118" s="12">
        <v>113411</v>
      </c>
      <c r="B118" s="17" t="s">
        <v>26</v>
      </c>
      <c r="C118" s="52">
        <v>6.5000000000000002E-2</v>
      </c>
      <c r="D118" s="47"/>
      <c r="E118" s="47"/>
      <c r="F118" s="47"/>
      <c r="G118" s="47"/>
      <c r="H118" s="47"/>
      <c r="I118" s="47"/>
      <c r="J118" s="49"/>
      <c r="K118" s="47"/>
      <c r="L118" s="47"/>
      <c r="M118" s="47"/>
      <c r="N118" s="47"/>
      <c r="O118" s="47"/>
      <c r="P118" s="47"/>
      <c r="Q118" s="49"/>
      <c r="R118" s="16" t="s">
        <v>212</v>
      </c>
      <c r="S118" s="18" t="s">
        <v>213</v>
      </c>
      <c r="T118" s="15" t="s">
        <v>214</v>
      </c>
      <c r="U118" s="16" t="s">
        <v>341</v>
      </c>
    </row>
    <row r="119" spans="1:21" s="11" customFormat="1">
      <c r="A119" s="12">
        <v>114414</v>
      </c>
      <c r="B119" s="13" t="s">
        <v>33</v>
      </c>
      <c r="C119" s="47"/>
      <c r="D119" s="47"/>
      <c r="E119" s="47"/>
      <c r="F119" s="47"/>
      <c r="G119" s="47"/>
      <c r="H119" s="47"/>
      <c r="I119" s="62">
        <v>0.13900000000000001</v>
      </c>
      <c r="J119" s="49"/>
      <c r="K119" s="47"/>
      <c r="L119" s="47"/>
      <c r="M119" s="47"/>
      <c r="N119" s="47"/>
      <c r="O119" s="47"/>
      <c r="P119" s="47"/>
      <c r="Q119" s="49"/>
      <c r="R119" s="16" t="s">
        <v>215</v>
      </c>
      <c r="S119" s="16" t="s">
        <v>216</v>
      </c>
      <c r="T119" s="15" t="s">
        <v>214</v>
      </c>
      <c r="U119" s="16" t="s">
        <v>341</v>
      </c>
    </row>
    <row r="120" spans="1:21" s="11" customFormat="1">
      <c r="A120" s="12">
        <v>117604</v>
      </c>
      <c r="B120" s="17" t="s">
        <v>26</v>
      </c>
      <c r="C120" s="47"/>
      <c r="D120" s="47"/>
      <c r="E120" s="47"/>
      <c r="F120" s="47"/>
      <c r="G120" s="47"/>
      <c r="H120" s="47"/>
      <c r="I120" s="47"/>
      <c r="J120" s="49"/>
      <c r="K120" s="61">
        <v>0.74299999999999999</v>
      </c>
      <c r="L120" s="47"/>
      <c r="M120" s="47"/>
      <c r="N120" s="47"/>
      <c r="O120" s="47"/>
      <c r="P120" s="47"/>
      <c r="Q120" s="49"/>
      <c r="R120" s="16" t="s">
        <v>217</v>
      </c>
      <c r="S120" s="16" t="s">
        <v>218</v>
      </c>
      <c r="T120" s="15" t="s">
        <v>219</v>
      </c>
      <c r="U120" s="16" t="s">
        <v>348</v>
      </c>
    </row>
    <row r="121" spans="1:21" s="11" customFormat="1">
      <c r="A121" s="12">
        <v>117607</v>
      </c>
      <c r="B121" s="17" t="s">
        <v>20</v>
      </c>
      <c r="C121" s="47"/>
      <c r="D121" s="47"/>
      <c r="E121" s="47"/>
      <c r="F121" s="47"/>
      <c r="G121" s="47"/>
      <c r="H121" s="47"/>
      <c r="I121" s="47"/>
      <c r="J121" s="49"/>
      <c r="K121" s="47"/>
      <c r="L121" s="61">
        <v>0.65300000000000002</v>
      </c>
      <c r="M121" s="47"/>
      <c r="N121" s="47"/>
      <c r="O121" s="47"/>
      <c r="P121" s="47"/>
      <c r="Q121" s="49"/>
      <c r="R121" s="16" t="s">
        <v>220</v>
      </c>
      <c r="S121" s="16" t="s">
        <v>218</v>
      </c>
      <c r="T121" s="15" t="s">
        <v>219</v>
      </c>
      <c r="U121" s="16" t="s">
        <v>348</v>
      </c>
    </row>
    <row r="122" spans="1:21" s="11" customFormat="1">
      <c r="A122" s="12">
        <v>117638</v>
      </c>
      <c r="B122" s="20" t="s">
        <v>42</v>
      </c>
      <c r="C122" s="47"/>
      <c r="D122" s="47"/>
      <c r="E122" s="47"/>
      <c r="F122" s="47"/>
      <c r="G122" s="47"/>
      <c r="H122" s="47"/>
      <c r="I122" s="47"/>
      <c r="J122" s="49"/>
      <c r="K122" s="47"/>
      <c r="L122" s="47"/>
      <c r="M122" s="47"/>
      <c r="N122" s="63">
        <v>8.3000000000000004E-2</v>
      </c>
      <c r="O122" s="47"/>
      <c r="P122" s="47"/>
      <c r="Q122" s="49"/>
      <c r="R122" s="16" t="s">
        <v>221</v>
      </c>
      <c r="S122" s="15" t="s">
        <v>218</v>
      </c>
      <c r="T122" s="15" t="s">
        <v>219</v>
      </c>
      <c r="U122" s="16" t="s">
        <v>348</v>
      </c>
    </row>
    <row r="123" spans="1:21" s="11" customFormat="1">
      <c r="A123" s="12">
        <v>117655</v>
      </c>
      <c r="B123" s="17" t="s">
        <v>77</v>
      </c>
      <c r="C123" s="47"/>
      <c r="D123" s="47"/>
      <c r="E123" s="47"/>
      <c r="F123" s="47"/>
      <c r="G123" s="47"/>
      <c r="H123" s="47"/>
      <c r="I123" s="47"/>
      <c r="J123" s="56">
        <v>0.23200000000000001</v>
      </c>
      <c r="K123" s="47"/>
      <c r="L123" s="47"/>
      <c r="M123" s="47"/>
      <c r="N123" s="47"/>
      <c r="O123" s="47"/>
      <c r="P123" s="47"/>
      <c r="Q123" s="49"/>
      <c r="R123" s="16" t="s">
        <v>222</v>
      </c>
      <c r="S123" s="18" t="s">
        <v>223</v>
      </c>
      <c r="T123" s="15" t="s">
        <v>219</v>
      </c>
      <c r="U123" s="16" t="s">
        <v>348</v>
      </c>
    </row>
    <row r="124" spans="1:21" s="11" customFormat="1">
      <c r="A124" s="12">
        <v>121455</v>
      </c>
      <c r="B124" s="20" t="s">
        <v>20</v>
      </c>
      <c r="C124" s="47"/>
      <c r="D124" s="47"/>
      <c r="E124" s="47"/>
      <c r="F124" s="47"/>
      <c r="G124" s="47"/>
      <c r="H124" s="47"/>
      <c r="I124" s="47"/>
      <c r="J124" s="49"/>
      <c r="K124" s="47"/>
      <c r="L124" s="47"/>
      <c r="M124" s="47"/>
      <c r="N124" s="47"/>
      <c r="O124" s="50"/>
      <c r="P124" s="47"/>
      <c r="Q124" s="65">
        <v>0.93300000000000005</v>
      </c>
      <c r="R124" s="16" t="s">
        <v>224</v>
      </c>
      <c r="S124" s="15" t="s">
        <v>225</v>
      </c>
      <c r="T124" s="15" t="s">
        <v>226</v>
      </c>
      <c r="U124" s="16" t="s">
        <v>348</v>
      </c>
    </row>
    <row r="125" spans="1:21" s="11" customFormat="1">
      <c r="A125" s="12">
        <v>121449</v>
      </c>
      <c r="B125" s="20" t="s">
        <v>50</v>
      </c>
      <c r="C125" s="47"/>
      <c r="D125" s="47"/>
      <c r="E125" s="47"/>
      <c r="F125" s="47"/>
      <c r="G125" s="47"/>
      <c r="H125" s="47"/>
      <c r="I125" s="47"/>
      <c r="J125" s="49"/>
      <c r="K125" s="47"/>
      <c r="L125" s="47"/>
      <c r="M125" s="47"/>
      <c r="N125" s="47"/>
      <c r="O125" s="63">
        <v>0.48599999999999999</v>
      </c>
      <c r="P125" s="47"/>
      <c r="Q125" s="49"/>
      <c r="R125" s="16" t="s">
        <v>227</v>
      </c>
      <c r="S125" s="15" t="s">
        <v>225</v>
      </c>
      <c r="T125" s="15" t="s">
        <v>226</v>
      </c>
      <c r="U125" s="16" t="s">
        <v>348</v>
      </c>
    </row>
    <row r="126" spans="1:21" s="11" customFormat="1">
      <c r="A126" s="12">
        <v>122316</v>
      </c>
      <c r="B126" s="17" t="s">
        <v>77</v>
      </c>
      <c r="C126" s="47"/>
      <c r="D126" s="47"/>
      <c r="E126" s="52">
        <v>0.14499999999999999</v>
      </c>
      <c r="F126" s="47"/>
      <c r="G126" s="47"/>
      <c r="H126" s="47"/>
      <c r="I126" s="47"/>
      <c r="J126" s="49"/>
      <c r="K126" s="47"/>
      <c r="L126" s="47"/>
      <c r="M126" s="47"/>
      <c r="N126" s="47"/>
      <c r="O126" s="47"/>
      <c r="P126" s="47"/>
      <c r="Q126" s="49"/>
      <c r="R126" s="16" t="s">
        <v>228</v>
      </c>
      <c r="S126" s="18" t="s">
        <v>229</v>
      </c>
      <c r="T126" s="15" t="s">
        <v>226</v>
      </c>
      <c r="U126" s="16" t="s">
        <v>348</v>
      </c>
    </row>
    <row r="127" spans="1:21" s="11" customFormat="1">
      <c r="A127" s="12">
        <v>127029</v>
      </c>
      <c r="B127" s="17" t="s">
        <v>39</v>
      </c>
      <c r="C127" s="47"/>
      <c r="D127" s="47"/>
      <c r="E127" s="47"/>
      <c r="F127" s="47"/>
      <c r="G127" s="47"/>
      <c r="H127" s="61">
        <v>5.2999999999999999E-2</v>
      </c>
      <c r="I127" s="47"/>
      <c r="J127" s="49"/>
      <c r="K127" s="47"/>
      <c r="L127" s="47"/>
      <c r="M127" s="47"/>
      <c r="N127" s="47"/>
      <c r="O127" s="47"/>
      <c r="P127" s="47"/>
      <c r="Q127" s="49"/>
      <c r="R127" s="16" t="s">
        <v>230</v>
      </c>
      <c r="S127" s="18" t="s">
        <v>231</v>
      </c>
      <c r="T127" s="15" t="s">
        <v>232</v>
      </c>
      <c r="U127" s="16" t="s">
        <v>341</v>
      </c>
    </row>
    <row r="128" spans="1:21" s="11" customFormat="1">
      <c r="A128" s="12">
        <v>139792</v>
      </c>
      <c r="B128" s="20" t="s">
        <v>42</v>
      </c>
      <c r="C128" s="47"/>
      <c r="D128" s="47"/>
      <c r="E128" s="47"/>
      <c r="F128" s="47"/>
      <c r="G128" s="47"/>
      <c r="H128" s="47"/>
      <c r="I128" s="47"/>
      <c r="J128" s="49"/>
      <c r="K128" s="47"/>
      <c r="L128" s="47"/>
      <c r="M128" s="63">
        <v>7.1999999999999995E-2</v>
      </c>
      <c r="N128" s="47"/>
      <c r="O128" s="47"/>
      <c r="P128" s="47"/>
      <c r="Q128" s="49"/>
      <c r="R128" s="16" t="s">
        <v>233</v>
      </c>
      <c r="S128" s="15" t="s">
        <v>234</v>
      </c>
      <c r="T128" s="15" t="s">
        <v>235</v>
      </c>
      <c r="U128" s="16" t="s">
        <v>347</v>
      </c>
    </row>
    <row r="129" spans="1:21" s="11" customFormat="1">
      <c r="A129" s="12">
        <v>140052</v>
      </c>
      <c r="B129" s="17" t="s">
        <v>125</v>
      </c>
      <c r="C129" s="47"/>
      <c r="D129" s="47"/>
      <c r="E129" s="47"/>
      <c r="F129" s="47"/>
      <c r="G129" s="47"/>
      <c r="H129" s="47"/>
      <c r="I129" s="47"/>
      <c r="J129" s="56">
        <v>5.8000000000000003E-2</v>
      </c>
      <c r="K129" s="47"/>
      <c r="L129" s="47"/>
      <c r="M129" s="47"/>
      <c r="N129" s="47"/>
      <c r="O129" s="47"/>
      <c r="P129" s="47"/>
      <c r="Q129" s="49"/>
      <c r="R129" s="16" t="s">
        <v>236</v>
      </c>
      <c r="S129" s="18" t="s">
        <v>237</v>
      </c>
      <c r="T129" s="15" t="s">
        <v>238</v>
      </c>
      <c r="U129" s="16" t="s">
        <v>342</v>
      </c>
    </row>
    <row r="130" spans="1:21" s="11" customFormat="1">
      <c r="A130" s="12">
        <v>140752</v>
      </c>
      <c r="B130" s="20" t="s">
        <v>50</v>
      </c>
      <c r="C130" s="47"/>
      <c r="D130" s="47"/>
      <c r="E130" s="47"/>
      <c r="F130" s="47"/>
      <c r="G130" s="47"/>
      <c r="H130" s="47"/>
      <c r="I130" s="47"/>
      <c r="J130" s="49"/>
      <c r="K130" s="47"/>
      <c r="L130" s="47"/>
      <c r="M130" s="47"/>
      <c r="N130" s="63">
        <v>7.3999999999999996E-2</v>
      </c>
      <c r="O130" s="47"/>
      <c r="P130" s="47"/>
      <c r="Q130" s="49"/>
      <c r="R130" s="16" t="s">
        <v>239</v>
      </c>
      <c r="S130" s="15" t="s">
        <v>240</v>
      </c>
      <c r="T130" s="15" t="s">
        <v>241</v>
      </c>
      <c r="U130" s="16" t="s">
        <v>345</v>
      </c>
    </row>
    <row r="131" spans="1:21" s="11" customFormat="1">
      <c r="A131" s="12">
        <v>149457</v>
      </c>
      <c r="B131" s="17" t="s">
        <v>50</v>
      </c>
      <c r="C131" s="52">
        <v>0.26600000000000001</v>
      </c>
      <c r="D131" s="47"/>
      <c r="E131" s="47"/>
      <c r="F131" s="47"/>
      <c r="G131" s="47"/>
      <c r="H131" s="47"/>
      <c r="I131" s="47"/>
      <c r="J131" s="49"/>
      <c r="K131" s="47"/>
      <c r="L131" s="47"/>
      <c r="M131" s="47"/>
      <c r="N131" s="47"/>
      <c r="O131" s="47"/>
      <c r="P131" s="47"/>
      <c r="Q131" s="49"/>
      <c r="R131" s="16" t="s">
        <v>242</v>
      </c>
      <c r="S131" s="18" t="s">
        <v>243</v>
      </c>
      <c r="T131" s="15" t="s">
        <v>244</v>
      </c>
      <c r="U131" s="16" t="s">
        <v>348</v>
      </c>
    </row>
    <row r="132" spans="1:21" s="11" customFormat="1">
      <c r="A132" s="12">
        <v>151001</v>
      </c>
      <c r="B132" s="20" t="s">
        <v>91</v>
      </c>
      <c r="C132" s="47"/>
      <c r="D132" s="47"/>
      <c r="E132" s="47"/>
      <c r="F132" s="47"/>
      <c r="G132" s="47"/>
      <c r="H132" s="47"/>
      <c r="I132" s="47"/>
      <c r="J132" s="49"/>
      <c r="K132" s="47"/>
      <c r="L132" s="47"/>
      <c r="M132" s="47"/>
      <c r="N132" s="63">
        <v>0.11899999999999999</v>
      </c>
      <c r="O132" s="47"/>
      <c r="P132" s="47"/>
      <c r="Q132" s="49"/>
      <c r="R132" s="16" t="s">
        <v>245</v>
      </c>
      <c r="S132" s="15" t="s">
        <v>246</v>
      </c>
      <c r="T132" s="15" t="s">
        <v>247</v>
      </c>
      <c r="U132" s="16" t="s">
        <v>348</v>
      </c>
    </row>
    <row r="133" spans="1:21" s="11" customFormat="1">
      <c r="A133" s="12">
        <v>151073</v>
      </c>
      <c r="B133" s="20" t="s">
        <v>77</v>
      </c>
      <c r="C133" s="47"/>
      <c r="D133" s="47"/>
      <c r="E133" s="47"/>
      <c r="F133" s="47"/>
      <c r="G133" s="47"/>
      <c r="H133" s="47"/>
      <c r="I133" s="47"/>
      <c r="J133" s="49"/>
      <c r="K133" s="47"/>
      <c r="L133" s="47"/>
      <c r="M133" s="63">
        <v>7.0000000000000007E-2</v>
      </c>
      <c r="N133" s="50"/>
      <c r="O133" s="47"/>
      <c r="P133" s="47"/>
      <c r="Q133" s="49"/>
      <c r="R133" s="16" t="s">
        <v>248</v>
      </c>
      <c r="S133" s="15" t="s">
        <v>246</v>
      </c>
      <c r="T133" s="15" t="s">
        <v>247</v>
      </c>
      <c r="U133" s="16" t="s">
        <v>348</v>
      </c>
    </row>
    <row r="134" spans="1:21" s="11" customFormat="1">
      <c r="A134" s="12">
        <v>151074</v>
      </c>
      <c r="B134" s="20" t="s">
        <v>26</v>
      </c>
      <c r="C134" s="47"/>
      <c r="D134" s="47"/>
      <c r="E134" s="47"/>
      <c r="F134" s="47"/>
      <c r="G134" s="47"/>
      <c r="H134" s="47"/>
      <c r="I134" s="47"/>
      <c r="J134" s="49"/>
      <c r="K134" s="47"/>
      <c r="L134" s="47"/>
      <c r="M134" s="50"/>
      <c r="N134" s="50"/>
      <c r="O134" s="63">
        <v>0.50600000000000001</v>
      </c>
      <c r="P134" s="47"/>
      <c r="Q134" s="49"/>
      <c r="R134" s="16" t="s">
        <v>249</v>
      </c>
      <c r="S134" s="15" t="s">
        <v>246</v>
      </c>
      <c r="T134" s="15" t="s">
        <v>247</v>
      </c>
      <c r="U134" s="16" t="s">
        <v>348</v>
      </c>
    </row>
    <row r="135" spans="1:21" s="11" customFormat="1">
      <c r="A135" s="12">
        <v>151092</v>
      </c>
      <c r="B135" s="20" t="s">
        <v>39</v>
      </c>
      <c r="C135" s="47"/>
      <c r="D135" s="47"/>
      <c r="E135" s="47"/>
      <c r="F135" s="47"/>
      <c r="G135" s="47"/>
      <c r="H135" s="47"/>
      <c r="I135" s="47"/>
      <c r="J135" s="49"/>
      <c r="K135" s="47"/>
      <c r="L135" s="47"/>
      <c r="M135" s="50"/>
      <c r="N135" s="50"/>
      <c r="O135" s="50"/>
      <c r="P135" s="47"/>
      <c r="Q135" s="65">
        <v>7.8E-2</v>
      </c>
      <c r="R135" s="16" t="s">
        <v>250</v>
      </c>
      <c r="S135" s="15" t="s">
        <v>246</v>
      </c>
      <c r="T135" s="15" t="s">
        <v>247</v>
      </c>
      <c r="U135" s="16" t="s">
        <v>348</v>
      </c>
    </row>
    <row r="136" spans="1:21" s="11" customFormat="1">
      <c r="A136" s="12">
        <v>151205</v>
      </c>
      <c r="B136" s="20" t="s">
        <v>77</v>
      </c>
      <c r="C136" s="47"/>
      <c r="D136" s="47"/>
      <c r="E136" s="47"/>
      <c r="F136" s="47"/>
      <c r="G136" s="47"/>
      <c r="H136" s="47"/>
      <c r="I136" s="47"/>
      <c r="J136" s="49"/>
      <c r="K136" s="47"/>
      <c r="L136" s="47"/>
      <c r="M136" s="50"/>
      <c r="N136" s="63">
        <v>0.75700000000000001</v>
      </c>
      <c r="O136" s="50"/>
      <c r="P136" s="47"/>
      <c r="Q136" s="66"/>
      <c r="R136" s="16" t="s">
        <v>251</v>
      </c>
      <c r="S136" s="15" t="s">
        <v>246</v>
      </c>
      <c r="T136" s="15" t="s">
        <v>247</v>
      </c>
      <c r="U136" s="16" t="s">
        <v>348</v>
      </c>
    </row>
    <row r="137" spans="1:21" s="11" customFormat="1">
      <c r="A137" s="12">
        <v>151205</v>
      </c>
      <c r="B137" s="20" t="s">
        <v>91</v>
      </c>
      <c r="C137" s="47"/>
      <c r="D137" s="47"/>
      <c r="E137" s="47"/>
      <c r="F137" s="47"/>
      <c r="G137" s="47"/>
      <c r="H137" s="47"/>
      <c r="I137" s="47"/>
      <c r="J137" s="49"/>
      <c r="K137" s="47"/>
      <c r="L137" s="47"/>
      <c r="M137" s="50"/>
      <c r="N137" s="50"/>
      <c r="O137" s="50"/>
      <c r="P137" s="63">
        <v>1</v>
      </c>
      <c r="Q137" s="66"/>
      <c r="R137" s="16" t="s">
        <v>252</v>
      </c>
      <c r="S137" s="15" t="s">
        <v>246</v>
      </c>
      <c r="T137" s="15" t="s">
        <v>247</v>
      </c>
      <c r="U137" s="16" t="s">
        <v>348</v>
      </c>
    </row>
    <row r="138" spans="1:21" s="11" customFormat="1">
      <c r="A138" s="12">
        <v>153318</v>
      </c>
      <c r="B138" s="20" t="s">
        <v>77</v>
      </c>
      <c r="C138" s="47"/>
      <c r="D138" s="47"/>
      <c r="E138" s="47"/>
      <c r="F138" s="47"/>
      <c r="G138" s="47"/>
      <c r="H138" s="47"/>
      <c r="I138" s="47"/>
      <c r="J138" s="49"/>
      <c r="K138" s="47"/>
      <c r="L138" s="47"/>
      <c r="M138" s="63">
        <v>0.13400000000000001</v>
      </c>
      <c r="N138" s="50"/>
      <c r="O138" s="50"/>
      <c r="P138" s="50"/>
      <c r="Q138" s="66"/>
      <c r="R138" s="16" t="s">
        <v>253</v>
      </c>
      <c r="S138" s="15" t="s">
        <v>246</v>
      </c>
      <c r="T138" s="15" t="s">
        <v>247</v>
      </c>
      <c r="U138" s="16" t="s">
        <v>348</v>
      </c>
    </row>
    <row r="139" spans="1:21" s="11" customFormat="1">
      <c r="A139" s="12">
        <v>153944</v>
      </c>
      <c r="B139" s="17" t="s">
        <v>20</v>
      </c>
      <c r="C139" s="47"/>
      <c r="D139" s="47"/>
      <c r="E139" s="47"/>
      <c r="F139" s="47"/>
      <c r="G139" s="47"/>
      <c r="H139" s="61">
        <v>0.11799999999999999</v>
      </c>
      <c r="I139" s="47"/>
      <c r="J139" s="49"/>
      <c r="K139" s="47"/>
      <c r="L139" s="47"/>
      <c r="M139" s="47"/>
      <c r="N139" s="47"/>
      <c r="O139" s="47"/>
      <c r="P139" s="47"/>
      <c r="Q139" s="49"/>
      <c r="R139" s="16" t="s">
        <v>254</v>
      </c>
      <c r="S139" s="18" t="s">
        <v>255</v>
      </c>
      <c r="T139" s="15" t="s">
        <v>247</v>
      </c>
      <c r="U139" s="16" t="s">
        <v>348</v>
      </c>
    </row>
    <row r="140" spans="1:21" s="11" customFormat="1">
      <c r="A140" s="12">
        <v>155264</v>
      </c>
      <c r="B140" s="20" t="s">
        <v>50</v>
      </c>
      <c r="C140" s="47"/>
      <c r="D140" s="47"/>
      <c r="E140" s="47"/>
      <c r="F140" s="47"/>
      <c r="G140" s="47"/>
      <c r="H140" s="47"/>
      <c r="I140" s="47"/>
      <c r="J140" s="49"/>
      <c r="K140" s="47"/>
      <c r="L140" s="47"/>
      <c r="M140" s="63">
        <v>0.63</v>
      </c>
      <c r="N140" s="47"/>
      <c r="O140" s="47"/>
      <c r="P140" s="47"/>
      <c r="Q140" s="49"/>
      <c r="R140" s="16" t="s">
        <v>256</v>
      </c>
      <c r="S140" s="15" t="s">
        <v>257</v>
      </c>
      <c r="T140" s="15" t="s">
        <v>258</v>
      </c>
      <c r="U140" s="16" t="s">
        <v>348</v>
      </c>
    </row>
    <row r="141" spans="1:21" s="11" customFormat="1">
      <c r="A141" s="12">
        <v>155264</v>
      </c>
      <c r="B141" s="17" t="s">
        <v>26</v>
      </c>
      <c r="C141" s="47"/>
      <c r="D141" s="54">
        <v>0.79800000000000004</v>
      </c>
      <c r="E141" s="54">
        <v>0.32800000000000001</v>
      </c>
      <c r="F141" s="54">
        <v>0.61</v>
      </c>
      <c r="G141" s="47"/>
      <c r="H141" s="47"/>
      <c r="I141" s="47"/>
      <c r="J141" s="49"/>
      <c r="K141" s="47"/>
      <c r="L141" s="47"/>
      <c r="M141" s="47"/>
      <c r="N141" s="57">
        <v>0.51900000000000002</v>
      </c>
      <c r="O141" s="50"/>
      <c r="P141" s="50"/>
      <c r="Q141" s="68">
        <v>0.80500000000000005</v>
      </c>
      <c r="R141" s="16" t="s">
        <v>259</v>
      </c>
      <c r="S141" s="18" t="s">
        <v>260</v>
      </c>
      <c r="T141" s="15" t="s">
        <v>258</v>
      </c>
      <c r="U141" s="16" t="s">
        <v>348</v>
      </c>
    </row>
    <row r="142" spans="1:21" s="11" customFormat="1">
      <c r="A142" s="12">
        <v>155267</v>
      </c>
      <c r="B142" s="17" t="s">
        <v>20</v>
      </c>
      <c r="C142" s="47"/>
      <c r="D142" s="47"/>
      <c r="E142" s="47"/>
      <c r="F142" s="47"/>
      <c r="G142" s="47"/>
      <c r="H142" s="47"/>
      <c r="I142" s="47"/>
      <c r="J142" s="56">
        <v>0.30099999999999999</v>
      </c>
      <c r="K142" s="47"/>
      <c r="L142" s="47"/>
      <c r="M142" s="47"/>
      <c r="N142" s="47"/>
      <c r="O142" s="47"/>
      <c r="P142" s="47"/>
      <c r="Q142" s="49"/>
      <c r="R142" s="16" t="s">
        <v>261</v>
      </c>
      <c r="S142" s="18" t="s">
        <v>260</v>
      </c>
      <c r="T142" s="15" t="s">
        <v>258</v>
      </c>
      <c r="U142" s="16" t="s">
        <v>348</v>
      </c>
    </row>
    <row r="143" spans="1:21" s="11" customFormat="1">
      <c r="A143" s="12">
        <v>155618</v>
      </c>
      <c r="B143" s="17" t="s">
        <v>42</v>
      </c>
      <c r="C143" s="47"/>
      <c r="D143" s="47"/>
      <c r="E143" s="47"/>
      <c r="F143" s="52">
        <v>8.1000000000000003E-2</v>
      </c>
      <c r="G143" s="47"/>
      <c r="H143" s="47"/>
      <c r="I143" s="47"/>
      <c r="J143" s="49"/>
      <c r="K143" s="47"/>
      <c r="L143" s="47"/>
      <c r="M143" s="47"/>
      <c r="N143" s="47"/>
      <c r="O143" s="47"/>
      <c r="P143" s="47"/>
      <c r="Q143" s="49"/>
      <c r="R143" s="16" t="s">
        <v>262</v>
      </c>
      <c r="S143" s="18" t="s">
        <v>260</v>
      </c>
      <c r="T143" s="15" t="s">
        <v>258</v>
      </c>
      <c r="U143" s="16" t="s">
        <v>348</v>
      </c>
    </row>
    <row r="144" spans="1:21" s="11" customFormat="1">
      <c r="A144" s="12">
        <v>155632</v>
      </c>
      <c r="B144" s="20" t="s">
        <v>42</v>
      </c>
      <c r="C144" s="47"/>
      <c r="D144" s="47"/>
      <c r="E144" s="47"/>
      <c r="F144" s="47"/>
      <c r="G144" s="47"/>
      <c r="H144" s="47"/>
      <c r="I144" s="47"/>
      <c r="J144" s="49"/>
      <c r="K144" s="47"/>
      <c r="L144" s="47"/>
      <c r="M144" s="47"/>
      <c r="N144" s="47"/>
      <c r="O144" s="47"/>
      <c r="P144" s="47"/>
      <c r="Q144" s="65">
        <v>5.7000000000000002E-2</v>
      </c>
      <c r="R144" s="16" t="s">
        <v>263</v>
      </c>
      <c r="S144" s="15" t="s">
        <v>257</v>
      </c>
      <c r="T144" s="15" t="s">
        <v>258</v>
      </c>
      <c r="U144" s="16" t="s">
        <v>348</v>
      </c>
    </row>
    <row r="145" spans="1:21" s="11" customFormat="1">
      <c r="A145" s="12">
        <v>155650</v>
      </c>
      <c r="B145" s="17" t="s">
        <v>20</v>
      </c>
      <c r="C145" s="47"/>
      <c r="D145" s="47"/>
      <c r="E145" s="47"/>
      <c r="F145" s="47"/>
      <c r="G145" s="47"/>
      <c r="H145" s="47"/>
      <c r="I145" s="47"/>
      <c r="J145" s="56">
        <v>0.14599999999999999</v>
      </c>
      <c r="K145" s="47"/>
      <c r="L145" s="47"/>
      <c r="M145" s="47"/>
      <c r="N145" s="47"/>
      <c r="O145" s="47"/>
      <c r="P145" s="47"/>
      <c r="Q145" s="49"/>
      <c r="R145" s="16" t="s">
        <v>264</v>
      </c>
      <c r="S145" s="18" t="s">
        <v>260</v>
      </c>
      <c r="T145" s="15" t="s">
        <v>258</v>
      </c>
      <c r="U145" s="16" t="s">
        <v>348</v>
      </c>
    </row>
    <row r="146" spans="1:21" s="11" customFormat="1">
      <c r="A146" s="12">
        <v>155653</v>
      </c>
      <c r="B146" s="17" t="s">
        <v>33</v>
      </c>
      <c r="C146" s="47"/>
      <c r="D146" s="47"/>
      <c r="E146" s="47"/>
      <c r="F146" s="52">
        <v>0.14899999999999999</v>
      </c>
      <c r="G146" s="47"/>
      <c r="H146" s="47"/>
      <c r="I146" s="47"/>
      <c r="J146" s="49"/>
      <c r="K146" s="47"/>
      <c r="L146" s="47"/>
      <c r="M146" s="47"/>
      <c r="N146" s="47"/>
      <c r="O146" s="47"/>
      <c r="P146" s="47"/>
      <c r="Q146" s="49"/>
      <c r="R146" s="16" t="s">
        <v>265</v>
      </c>
      <c r="S146" s="18" t="s">
        <v>260</v>
      </c>
      <c r="T146" s="15" t="s">
        <v>258</v>
      </c>
      <c r="U146" s="16" t="s">
        <v>348</v>
      </c>
    </row>
    <row r="147" spans="1:21" s="11" customFormat="1">
      <c r="A147" s="12">
        <v>155654</v>
      </c>
      <c r="B147" s="17" t="s">
        <v>77</v>
      </c>
      <c r="C147" s="54">
        <v>0.77400000000000002</v>
      </c>
      <c r="D147" s="47"/>
      <c r="E147" s="47"/>
      <c r="F147" s="54">
        <v>0.19900000000000001</v>
      </c>
      <c r="G147" s="54">
        <v>0.88300000000000001</v>
      </c>
      <c r="H147" s="54">
        <v>0.64400000000000002</v>
      </c>
      <c r="I147" s="67">
        <v>0.59699999999999998</v>
      </c>
      <c r="J147" s="49"/>
      <c r="K147" s="54">
        <v>1</v>
      </c>
      <c r="L147" s="54">
        <v>0.65700000000000003</v>
      </c>
      <c r="M147" s="57">
        <v>0.90500000000000003</v>
      </c>
      <c r="N147" s="57">
        <v>0.46</v>
      </c>
      <c r="O147" s="57">
        <v>0.72499999999999998</v>
      </c>
      <c r="P147" s="57">
        <v>1</v>
      </c>
      <c r="Q147" s="68">
        <v>9.6000000000000002E-2</v>
      </c>
      <c r="R147" s="16" t="s">
        <v>266</v>
      </c>
      <c r="S147" s="18" t="s">
        <v>260</v>
      </c>
      <c r="T147" s="15" t="s">
        <v>258</v>
      </c>
      <c r="U147" s="16" t="s">
        <v>348</v>
      </c>
    </row>
    <row r="148" spans="1:21" s="11" customFormat="1">
      <c r="A148" s="12">
        <v>155657</v>
      </c>
      <c r="B148" s="17" t="s">
        <v>77</v>
      </c>
      <c r="C148" s="47"/>
      <c r="D148" s="47"/>
      <c r="E148" s="47"/>
      <c r="F148" s="47"/>
      <c r="G148" s="47"/>
      <c r="H148" s="54">
        <v>5.7000000000000002E-2</v>
      </c>
      <c r="I148" s="47"/>
      <c r="J148" s="49"/>
      <c r="K148" s="47"/>
      <c r="L148" s="54">
        <v>0.223</v>
      </c>
      <c r="M148" s="47"/>
      <c r="N148" s="47"/>
      <c r="O148" s="57">
        <v>0.216</v>
      </c>
      <c r="P148" s="50"/>
      <c r="Q148" s="68">
        <v>7.0999999999999994E-2</v>
      </c>
      <c r="R148" s="16" t="s">
        <v>267</v>
      </c>
      <c r="S148" s="18" t="s">
        <v>260</v>
      </c>
      <c r="T148" s="15" t="s">
        <v>258</v>
      </c>
      <c r="U148" s="16" t="s">
        <v>348</v>
      </c>
    </row>
    <row r="149" spans="1:21" s="11" customFormat="1">
      <c r="A149" s="12">
        <v>155884</v>
      </c>
      <c r="B149" s="17" t="s">
        <v>42</v>
      </c>
      <c r="C149" s="47"/>
      <c r="D149" s="47"/>
      <c r="E149" s="52">
        <v>7.0000000000000007E-2</v>
      </c>
      <c r="F149" s="47"/>
      <c r="G149" s="47"/>
      <c r="H149" s="47"/>
      <c r="I149" s="47"/>
      <c r="J149" s="49"/>
      <c r="K149" s="47"/>
      <c r="L149" s="47"/>
      <c r="M149" s="47"/>
      <c r="N149" s="47"/>
      <c r="O149" s="47"/>
      <c r="P149" s="47"/>
      <c r="Q149" s="49"/>
      <c r="R149" s="16" t="s">
        <v>268</v>
      </c>
      <c r="S149" s="18" t="s">
        <v>269</v>
      </c>
      <c r="T149" s="15" t="s">
        <v>270</v>
      </c>
      <c r="U149" s="16" t="s">
        <v>348</v>
      </c>
    </row>
    <row r="150" spans="1:21" s="11" customFormat="1">
      <c r="A150" s="12">
        <v>156432</v>
      </c>
      <c r="B150" s="17" t="s">
        <v>26</v>
      </c>
      <c r="C150" s="47"/>
      <c r="D150" s="47"/>
      <c r="E150" s="52">
        <v>0.67400000000000004</v>
      </c>
      <c r="F150" s="47"/>
      <c r="G150" s="47"/>
      <c r="H150" s="47"/>
      <c r="I150" s="47"/>
      <c r="J150" s="49"/>
      <c r="K150" s="47"/>
      <c r="L150" s="47"/>
      <c r="M150" s="47"/>
      <c r="N150" s="47"/>
      <c r="O150" s="47"/>
      <c r="P150" s="47"/>
      <c r="Q150" s="49"/>
      <c r="R150" s="16" t="s">
        <v>271</v>
      </c>
      <c r="S150" s="18" t="s">
        <v>269</v>
      </c>
      <c r="T150" s="15" t="s">
        <v>270</v>
      </c>
      <c r="U150" s="16" t="s">
        <v>348</v>
      </c>
    </row>
    <row r="151" spans="1:21" s="11" customFormat="1">
      <c r="A151" s="12">
        <v>156433</v>
      </c>
      <c r="B151" s="20" t="s">
        <v>50</v>
      </c>
      <c r="C151" s="47"/>
      <c r="D151" s="47"/>
      <c r="E151" s="47"/>
      <c r="F151" s="47"/>
      <c r="G151" s="47"/>
      <c r="H151" s="47"/>
      <c r="I151" s="47"/>
      <c r="J151" s="49"/>
      <c r="K151" s="47"/>
      <c r="L151" s="47"/>
      <c r="M151" s="47"/>
      <c r="N151" s="47"/>
      <c r="O151" s="47"/>
      <c r="P151" s="47"/>
      <c r="Q151" s="65">
        <v>8.6999999999999994E-2</v>
      </c>
      <c r="R151" s="16" t="s">
        <v>272</v>
      </c>
      <c r="S151" s="15" t="s">
        <v>273</v>
      </c>
      <c r="T151" s="15" t="s">
        <v>270</v>
      </c>
      <c r="U151" s="16" t="s">
        <v>348</v>
      </c>
    </row>
    <row r="152" spans="1:21" s="11" customFormat="1">
      <c r="A152" s="12">
        <v>157033</v>
      </c>
      <c r="B152" s="17" t="s">
        <v>42</v>
      </c>
      <c r="C152" s="47"/>
      <c r="D152" s="47"/>
      <c r="E152" s="47"/>
      <c r="F152" s="47"/>
      <c r="G152" s="52">
        <v>5.8000000000000003E-2</v>
      </c>
      <c r="H152" s="47"/>
      <c r="I152" s="47"/>
      <c r="J152" s="49"/>
      <c r="K152" s="47"/>
      <c r="L152" s="47"/>
      <c r="M152" s="47"/>
      <c r="N152" s="47"/>
      <c r="O152" s="47"/>
      <c r="P152" s="47"/>
      <c r="Q152" s="49"/>
      <c r="R152" s="16" t="s">
        <v>274</v>
      </c>
      <c r="S152" s="18" t="s">
        <v>275</v>
      </c>
      <c r="T152" s="15" t="s">
        <v>276</v>
      </c>
      <c r="U152" s="16" t="s">
        <v>348</v>
      </c>
    </row>
    <row r="153" spans="1:21" s="11" customFormat="1">
      <c r="A153" s="12">
        <v>157683</v>
      </c>
      <c r="B153" s="17" t="s">
        <v>20</v>
      </c>
      <c r="C153" s="47"/>
      <c r="D153" s="47"/>
      <c r="E153" s="47"/>
      <c r="F153" s="47"/>
      <c r="G153" s="47"/>
      <c r="H153" s="47"/>
      <c r="I153" s="47"/>
      <c r="J153" s="49"/>
      <c r="K153" s="47"/>
      <c r="L153" s="61">
        <v>0.84299999999999997</v>
      </c>
      <c r="M153" s="47"/>
      <c r="N153" s="47"/>
      <c r="O153" s="47"/>
      <c r="P153" s="47"/>
      <c r="Q153" s="49"/>
      <c r="R153" s="16" t="s">
        <v>277</v>
      </c>
      <c r="S153" s="16" t="s">
        <v>278</v>
      </c>
      <c r="T153" s="15" t="s">
        <v>276</v>
      </c>
      <c r="U153" s="16" t="s">
        <v>348</v>
      </c>
    </row>
    <row r="154" spans="1:21" s="11" customFormat="1">
      <c r="A154" s="12">
        <v>157692</v>
      </c>
      <c r="B154" s="17" t="s">
        <v>77</v>
      </c>
      <c r="C154" s="47"/>
      <c r="D154" s="47"/>
      <c r="E154" s="47"/>
      <c r="F154" s="47"/>
      <c r="G154" s="47"/>
      <c r="H154" s="47"/>
      <c r="I154" s="47"/>
      <c r="J154" s="56">
        <v>0.109</v>
      </c>
      <c r="K154" s="47"/>
      <c r="L154" s="47"/>
      <c r="M154" s="47"/>
      <c r="N154" s="47"/>
      <c r="O154" s="47"/>
      <c r="P154" s="47"/>
      <c r="Q154" s="49"/>
      <c r="R154" s="16" t="s">
        <v>279</v>
      </c>
      <c r="S154" s="18" t="s">
        <v>275</v>
      </c>
      <c r="T154" s="15" t="s">
        <v>276</v>
      </c>
      <c r="U154" s="16" t="s">
        <v>348</v>
      </c>
    </row>
    <row r="155" spans="1:21" s="11" customFormat="1">
      <c r="A155" s="12">
        <v>158291</v>
      </c>
      <c r="B155" s="20" t="s">
        <v>20</v>
      </c>
      <c r="C155" s="47"/>
      <c r="D155" s="47"/>
      <c r="E155" s="47"/>
      <c r="F155" s="47"/>
      <c r="G155" s="47"/>
      <c r="H155" s="47"/>
      <c r="I155" s="66"/>
      <c r="J155" s="49"/>
      <c r="K155" s="47"/>
      <c r="L155" s="47"/>
      <c r="M155" s="47"/>
      <c r="N155" s="47"/>
      <c r="O155" s="47"/>
      <c r="P155" s="47"/>
      <c r="Q155" s="65">
        <v>0.27</v>
      </c>
      <c r="R155" s="16" t="s">
        <v>280</v>
      </c>
      <c r="S155" s="15" t="s">
        <v>278</v>
      </c>
      <c r="T155" s="15" t="s">
        <v>276</v>
      </c>
      <c r="U155" s="16" t="s">
        <v>348</v>
      </c>
    </row>
    <row r="156" spans="1:21" s="11" customFormat="1">
      <c r="A156" s="12">
        <v>159398</v>
      </c>
      <c r="B156" s="17" t="s">
        <v>42</v>
      </c>
      <c r="C156" s="47"/>
      <c r="D156" s="47"/>
      <c r="E156" s="47"/>
      <c r="F156" s="47"/>
      <c r="G156" s="47"/>
      <c r="H156" s="54">
        <v>1</v>
      </c>
      <c r="I156" s="67">
        <v>0.82399999999999995</v>
      </c>
      <c r="J156" s="55">
        <v>0.93400000000000005</v>
      </c>
      <c r="K156" s="47"/>
      <c r="L156" s="47"/>
      <c r="M156" s="47"/>
      <c r="N156" s="47"/>
      <c r="O156" s="47"/>
      <c r="P156" s="47"/>
      <c r="Q156" s="49"/>
      <c r="R156" s="16" t="s">
        <v>281</v>
      </c>
      <c r="S156" s="18" t="s">
        <v>275</v>
      </c>
      <c r="T156" s="15" t="s">
        <v>276</v>
      </c>
      <c r="U156" s="16" t="s">
        <v>348</v>
      </c>
    </row>
    <row r="157" spans="1:21" s="11" customFormat="1">
      <c r="A157" s="12">
        <v>159399</v>
      </c>
      <c r="B157" s="17" t="s">
        <v>39</v>
      </c>
      <c r="C157" s="47"/>
      <c r="D157" s="47"/>
      <c r="E157" s="47"/>
      <c r="F157" s="47"/>
      <c r="G157" s="47"/>
      <c r="H157" s="47"/>
      <c r="I157" s="47"/>
      <c r="J157" s="49"/>
      <c r="K157" s="54">
        <v>0.16600000000000001</v>
      </c>
      <c r="L157" s="54">
        <v>0.253</v>
      </c>
      <c r="M157" s="47"/>
      <c r="N157" s="47"/>
      <c r="O157" s="47"/>
      <c r="P157" s="47"/>
      <c r="Q157" s="49"/>
      <c r="R157" s="16" t="s">
        <v>282</v>
      </c>
      <c r="S157" s="16" t="s">
        <v>278</v>
      </c>
      <c r="T157" s="15" t="s">
        <v>276</v>
      </c>
      <c r="U157" s="16" t="s">
        <v>348</v>
      </c>
    </row>
    <row r="158" spans="1:21" s="11" customFormat="1">
      <c r="A158" s="12">
        <v>160449</v>
      </c>
      <c r="B158" s="17" t="s">
        <v>26</v>
      </c>
      <c r="C158" s="47"/>
      <c r="D158" s="47"/>
      <c r="E158" s="47"/>
      <c r="F158" s="47"/>
      <c r="G158" s="52">
        <v>8.5000000000000006E-2</v>
      </c>
      <c r="H158" s="47"/>
      <c r="I158" s="47"/>
      <c r="J158" s="49"/>
      <c r="K158" s="47"/>
      <c r="L158" s="47"/>
      <c r="M158" s="47"/>
      <c r="N158" s="47"/>
      <c r="O158" s="47"/>
      <c r="P158" s="47"/>
      <c r="Q158" s="49"/>
      <c r="R158" s="16" t="s">
        <v>283</v>
      </c>
      <c r="S158" s="18" t="s">
        <v>284</v>
      </c>
      <c r="T158" s="15" t="s">
        <v>285</v>
      </c>
      <c r="U158" s="16" t="s">
        <v>344</v>
      </c>
    </row>
    <row r="159" spans="1:21" s="11" customFormat="1">
      <c r="A159" s="12">
        <v>166028</v>
      </c>
      <c r="B159" s="20" t="s">
        <v>42</v>
      </c>
      <c r="C159" s="47"/>
      <c r="D159" s="47"/>
      <c r="E159" s="47"/>
      <c r="F159" s="47"/>
      <c r="G159" s="47"/>
      <c r="H159" s="47"/>
      <c r="I159" s="47"/>
      <c r="J159" s="49"/>
      <c r="K159" s="47"/>
      <c r="L159" s="47"/>
      <c r="M159" s="63">
        <v>6.5000000000000002E-2</v>
      </c>
      <c r="N159" s="47"/>
      <c r="O159" s="47"/>
      <c r="P159" s="47"/>
      <c r="Q159" s="49"/>
      <c r="R159" s="16" t="s">
        <v>286</v>
      </c>
      <c r="S159" s="15" t="s">
        <v>287</v>
      </c>
      <c r="T159" s="15" t="s">
        <v>288</v>
      </c>
      <c r="U159" s="16" t="s">
        <v>343</v>
      </c>
    </row>
    <row r="160" spans="1:21" s="11" customFormat="1">
      <c r="A160" s="27">
        <v>167346</v>
      </c>
      <c r="B160" s="28" t="s">
        <v>42</v>
      </c>
      <c r="C160" s="74"/>
      <c r="D160" s="75">
        <v>9.2999999999999999E-2</v>
      </c>
      <c r="E160" s="74"/>
      <c r="F160" s="74"/>
      <c r="G160" s="74"/>
      <c r="H160" s="74"/>
      <c r="I160" s="74"/>
      <c r="J160" s="76"/>
      <c r="K160" s="74"/>
      <c r="L160" s="74"/>
      <c r="M160" s="74"/>
      <c r="N160" s="74"/>
      <c r="O160" s="74"/>
      <c r="P160" s="74"/>
      <c r="Q160" s="76"/>
      <c r="R160" s="46" t="s">
        <v>289</v>
      </c>
      <c r="S160" s="30" t="s">
        <v>290</v>
      </c>
      <c r="T160" s="29" t="s">
        <v>291</v>
      </c>
      <c r="U160" s="16" t="s">
        <v>345</v>
      </c>
    </row>
    <row r="161" spans="1:20">
      <c r="C161" s="31">
        <f>COUNTIF(C2:C160,"&gt;.9")</f>
        <v>0</v>
      </c>
      <c r="D161" s="31">
        <f t="shared" ref="D161:Q161" si="0">COUNTIF(D2:D160,"&gt;.9")</f>
        <v>0</v>
      </c>
      <c r="E161" s="31">
        <f t="shared" si="0"/>
        <v>0</v>
      </c>
      <c r="F161" s="31">
        <f t="shared" si="0"/>
        <v>0</v>
      </c>
      <c r="G161" s="31">
        <f t="shared" si="0"/>
        <v>0</v>
      </c>
      <c r="H161" s="31">
        <f t="shared" si="0"/>
        <v>1</v>
      </c>
      <c r="I161" s="31">
        <f t="shared" si="0"/>
        <v>0</v>
      </c>
      <c r="J161" s="31">
        <f t="shared" si="0"/>
        <v>1</v>
      </c>
      <c r="K161" s="31">
        <f t="shared" si="0"/>
        <v>4</v>
      </c>
      <c r="L161" s="31">
        <f t="shared" si="0"/>
        <v>2</v>
      </c>
      <c r="M161" s="31">
        <f t="shared" si="0"/>
        <v>1</v>
      </c>
      <c r="N161" s="31">
        <f t="shared" si="0"/>
        <v>0</v>
      </c>
      <c r="O161" s="31">
        <f t="shared" si="0"/>
        <v>0</v>
      </c>
      <c r="P161" s="31">
        <f t="shared" si="0"/>
        <v>2</v>
      </c>
      <c r="Q161" s="31">
        <f t="shared" si="0"/>
        <v>1</v>
      </c>
    </row>
    <row r="162" spans="1:20">
      <c r="A162" s="34"/>
    </row>
    <row r="163" spans="1:20">
      <c r="A163" s="34"/>
      <c r="E163" s="32"/>
    </row>
    <row r="164" spans="1:20">
      <c r="A164" s="35"/>
      <c r="C164" s="32"/>
      <c r="E164" s="37"/>
      <c r="F164" s="14"/>
      <c r="H164" s="31" t="s">
        <v>1298</v>
      </c>
    </row>
    <row r="165" spans="1:20">
      <c r="A165" s="35"/>
      <c r="C165" s="32"/>
      <c r="E165" s="32"/>
      <c r="F165" s="14"/>
    </row>
    <row r="166" spans="1:20">
      <c r="A166" s="34"/>
      <c r="C166" s="32"/>
      <c r="D166" s="34"/>
      <c r="E166" s="32"/>
      <c r="F166" s="14"/>
    </row>
    <row r="167" spans="1:20" s="31" customFormat="1">
      <c r="A167" s="34"/>
      <c r="C167" s="32"/>
      <c r="D167" s="34"/>
      <c r="E167" s="32"/>
      <c r="F167" s="14"/>
      <c r="K167" s="36"/>
      <c r="L167" s="36"/>
      <c r="R167"/>
      <c r="S167"/>
      <c r="T167"/>
    </row>
    <row r="168" spans="1:20" s="31" customFormat="1">
      <c r="A168" s="34"/>
      <c r="C168" s="32"/>
      <c r="D168" s="34"/>
      <c r="E168" s="32"/>
      <c r="F168" s="14"/>
      <c r="K168" s="36"/>
      <c r="L168" s="36"/>
      <c r="R168"/>
      <c r="S168"/>
      <c r="T168"/>
    </row>
    <row r="169" spans="1:20" s="31" customFormat="1">
      <c r="A169" s="34"/>
      <c r="C169" s="32"/>
      <c r="E169" s="32"/>
      <c r="F169" s="14"/>
      <c r="K169" s="36"/>
      <c r="L169" s="36"/>
      <c r="R169"/>
      <c r="S169"/>
      <c r="T169"/>
    </row>
    <row r="170" spans="1:20" s="31" customFormat="1">
      <c r="A170" s="35"/>
      <c r="C170" s="32"/>
      <c r="E170" s="33"/>
      <c r="F170" s="14"/>
      <c r="K170" s="36"/>
      <c r="L170" s="36"/>
      <c r="R170"/>
      <c r="S170"/>
      <c r="T170"/>
    </row>
    <row r="172" spans="1:20" s="31" customFormat="1">
      <c r="A172" s="34"/>
      <c r="K172" s="36"/>
      <c r="L172" s="36"/>
      <c r="R172"/>
      <c r="S172"/>
      <c r="T172"/>
    </row>
    <row r="173" spans="1:20" s="31" customFormat="1">
      <c r="D173" s="35"/>
      <c r="K173" s="36"/>
      <c r="L173" s="36"/>
      <c r="R173"/>
      <c r="S173"/>
      <c r="T173"/>
    </row>
  </sheetData>
  <phoneticPr fontId="3" type="noConversion"/>
  <conditionalFormatting sqref="A1:A1048576">
    <cfRule type="duplicateValues" dxfId="28" priority="1"/>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EF12DF31-1956-49C0-A5AD-C04584E9D8D5}">
          <x14:formula1>
            <xm:f>funct_cats!$A$2:$A$9</xm:f>
          </x14:formula1>
          <xm:sqref>U2:U1048576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77CF-FDA4-4D3B-98B1-85F99485E76F}">
  <dimension ref="A1:T411"/>
  <sheetViews>
    <sheetView topLeftCell="A10" workbookViewId="0">
      <selection activeCell="E385" sqref="E385"/>
    </sheetView>
  </sheetViews>
  <sheetFormatPr defaultRowHeight="15.6"/>
  <cols>
    <col min="1" max="1" width="9.546875" style="85" bestFit="1" customWidth="1"/>
    <col min="2" max="20" width="8.796875" style="105"/>
  </cols>
  <sheetData>
    <row r="1" spans="1:20">
      <c r="A1" s="121" t="s">
        <v>350</v>
      </c>
      <c r="B1" s="121"/>
      <c r="C1" s="121"/>
      <c r="D1" s="121"/>
      <c r="E1" s="121"/>
      <c r="F1" s="121"/>
      <c r="G1" s="121"/>
      <c r="H1" s="121"/>
      <c r="I1" s="121"/>
      <c r="J1" s="121"/>
      <c r="K1" s="121"/>
      <c r="L1" s="121"/>
      <c r="M1" s="121"/>
      <c r="N1" s="121"/>
      <c r="O1" s="121"/>
      <c r="P1" s="121"/>
      <c r="Q1" s="121"/>
      <c r="R1" s="121"/>
      <c r="S1" s="121"/>
      <c r="T1" s="121"/>
    </row>
    <row r="2" spans="1:20" ht="24.6">
      <c r="A2" s="78" t="s">
        <v>0</v>
      </c>
      <c r="B2" s="86" t="s">
        <v>1</v>
      </c>
      <c r="C2" s="86" t="s">
        <v>351</v>
      </c>
      <c r="D2" s="86" t="s">
        <v>352</v>
      </c>
      <c r="E2" s="86" t="s">
        <v>353</v>
      </c>
      <c r="F2" s="86" t="s">
        <v>354</v>
      </c>
      <c r="G2" s="86" t="s">
        <v>355</v>
      </c>
      <c r="H2" s="86" t="s">
        <v>356</v>
      </c>
      <c r="I2" s="86" t="s">
        <v>357</v>
      </c>
      <c r="J2" s="86" t="s">
        <v>358</v>
      </c>
      <c r="K2" s="86" t="s">
        <v>359</v>
      </c>
      <c r="L2" s="86" t="s">
        <v>360</v>
      </c>
      <c r="M2" s="86" t="s">
        <v>361</v>
      </c>
      <c r="N2" s="86" t="s">
        <v>362</v>
      </c>
      <c r="O2" s="86" t="s">
        <v>363</v>
      </c>
      <c r="P2" s="86" t="s">
        <v>364</v>
      </c>
      <c r="Q2" s="86" t="s">
        <v>365</v>
      </c>
      <c r="R2" s="86" t="s">
        <v>17</v>
      </c>
      <c r="S2" s="86" t="s">
        <v>18</v>
      </c>
      <c r="T2" s="86" t="s">
        <v>19</v>
      </c>
    </row>
    <row r="3" spans="1:20" ht="73.8">
      <c r="A3" s="79">
        <v>275</v>
      </c>
      <c r="B3" s="87" t="s">
        <v>50</v>
      </c>
      <c r="C3" s="88">
        <v>7.4999999999999997E-2</v>
      </c>
      <c r="D3" s="88">
        <v>5.8000000000000003E-2</v>
      </c>
      <c r="E3" s="88">
        <v>7.0000000000000007E-2</v>
      </c>
      <c r="F3" s="88">
        <v>6.0999999999999999E-2</v>
      </c>
      <c r="G3" s="88">
        <v>8.2000000000000003E-2</v>
      </c>
      <c r="H3" s="88">
        <v>5.5E-2</v>
      </c>
      <c r="I3" s="89"/>
      <c r="J3" s="89"/>
      <c r="K3" s="88">
        <v>7.9000000000000001E-2</v>
      </c>
      <c r="L3" s="88">
        <v>6.0999999999999999E-2</v>
      </c>
      <c r="M3" s="88">
        <v>6.3E-2</v>
      </c>
      <c r="N3" s="88">
        <v>5.8000000000000003E-2</v>
      </c>
      <c r="O3" s="88">
        <v>5.6000000000000001E-2</v>
      </c>
      <c r="P3" s="88">
        <v>7.0000000000000007E-2</v>
      </c>
      <c r="Q3" s="88">
        <v>7.2999999999999995E-2</v>
      </c>
      <c r="R3" s="90" t="s">
        <v>703</v>
      </c>
      <c r="S3" s="91" t="s">
        <v>704</v>
      </c>
      <c r="T3" s="92" t="s">
        <v>366</v>
      </c>
    </row>
    <row r="4" spans="1:20" ht="73.8">
      <c r="A4" s="80">
        <v>21.875694444444445</v>
      </c>
      <c r="B4" s="93" t="s">
        <v>367</v>
      </c>
      <c r="C4" s="94"/>
      <c r="D4" s="94"/>
      <c r="E4" s="94"/>
      <c r="F4" s="94"/>
      <c r="G4" s="94"/>
      <c r="H4" s="94"/>
      <c r="I4" s="94"/>
      <c r="J4" s="94"/>
      <c r="K4" s="94"/>
      <c r="L4" s="94"/>
      <c r="M4" s="94"/>
      <c r="N4" s="94"/>
      <c r="O4" s="94"/>
      <c r="P4" s="94"/>
      <c r="Q4" s="95">
        <v>0.16700000000000001</v>
      </c>
      <c r="R4" s="93" t="s">
        <v>368</v>
      </c>
      <c r="S4" s="96" t="s">
        <v>704</v>
      </c>
      <c r="T4" s="97" t="s">
        <v>366</v>
      </c>
    </row>
    <row r="5" spans="1:20" ht="73.8">
      <c r="A5" s="81">
        <v>21.876388888888886</v>
      </c>
      <c r="B5" s="87" t="s">
        <v>44</v>
      </c>
      <c r="C5" s="89"/>
      <c r="D5" s="89"/>
      <c r="E5" s="89"/>
      <c r="F5" s="89"/>
      <c r="G5" s="89"/>
      <c r="H5" s="89"/>
      <c r="I5" s="89"/>
      <c r="J5" s="89"/>
      <c r="K5" s="89"/>
      <c r="L5" s="89"/>
      <c r="M5" s="89"/>
      <c r="N5" s="89"/>
      <c r="O5" s="89"/>
      <c r="P5" s="89"/>
      <c r="Q5" s="88">
        <v>0.16700000000000001</v>
      </c>
      <c r="R5" s="87" t="s">
        <v>368</v>
      </c>
      <c r="S5" s="91" t="s">
        <v>704</v>
      </c>
      <c r="T5" s="92" t="s">
        <v>366</v>
      </c>
    </row>
    <row r="6" spans="1:20" ht="73.8">
      <c r="A6" s="80">
        <v>21.877083333333331</v>
      </c>
      <c r="B6" s="93" t="s">
        <v>367</v>
      </c>
      <c r="C6" s="94"/>
      <c r="D6" s="94"/>
      <c r="E6" s="94"/>
      <c r="F6" s="94"/>
      <c r="G6" s="94"/>
      <c r="H6" s="94"/>
      <c r="I6" s="94"/>
      <c r="J6" s="94"/>
      <c r="K6" s="94"/>
      <c r="L6" s="94"/>
      <c r="M6" s="94"/>
      <c r="N6" s="94"/>
      <c r="O6" s="94"/>
      <c r="P6" s="94"/>
      <c r="Q6" s="95">
        <v>0.16700000000000001</v>
      </c>
      <c r="R6" s="93" t="s">
        <v>368</v>
      </c>
      <c r="S6" s="96" t="s">
        <v>704</v>
      </c>
      <c r="T6" s="97" t="s">
        <v>366</v>
      </c>
    </row>
    <row r="7" spans="1:20" ht="73.8">
      <c r="A7" s="81">
        <v>21.87777777777778</v>
      </c>
      <c r="B7" s="87" t="s">
        <v>52</v>
      </c>
      <c r="C7" s="89"/>
      <c r="D7" s="89"/>
      <c r="E7" s="89"/>
      <c r="F7" s="89"/>
      <c r="G7" s="89"/>
      <c r="H7" s="89"/>
      <c r="I7" s="89"/>
      <c r="J7" s="89"/>
      <c r="K7" s="89"/>
      <c r="L7" s="89"/>
      <c r="M7" s="89"/>
      <c r="N7" s="89"/>
      <c r="O7" s="89"/>
      <c r="P7" s="89"/>
      <c r="Q7" s="88">
        <v>0.16800000000000001</v>
      </c>
      <c r="R7" s="87" t="s">
        <v>368</v>
      </c>
      <c r="S7" s="91" t="s">
        <v>704</v>
      </c>
      <c r="T7" s="92" t="s">
        <v>366</v>
      </c>
    </row>
    <row r="8" spans="1:20" ht="73.8">
      <c r="A8" s="80">
        <v>21.878472222222225</v>
      </c>
      <c r="B8" s="93" t="s">
        <v>207</v>
      </c>
      <c r="C8" s="94"/>
      <c r="D8" s="94"/>
      <c r="E8" s="94"/>
      <c r="F8" s="94"/>
      <c r="G8" s="94"/>
      <c r="H8" s="94"/>
      <c r="I8" s="94"/>
      <c r="J8" s="94"/>
      <c r="K8" s="94"/>
      <c r="L8" s="94"/>
      <c r="M8" s="94"/>
      <c r="N8" s="94"/>
      <c r="O8" s="94"/>
      <c r="P8" s="94"/>
      <c r="Q8" s="95">
        <v>0.16800000000000001</v>
      </c>
      <c r="R8" s="93" t="s">
        <v>368</v>
      </c>
      <c r="S8" s="96" t="s">
        <v>704</v>
      </c>
      <c r="T8" s="97" t="s">
        <v>366</v>
      </c>
    </row>
    <row r="9" spans="1:20" ht="73.8">
      <c r="A9" s="79">
        <v>527</v>
      </c>
      <c r="B9" s="87" t="s">
        <v>369</v>
      </c>
      <c r="C9" s="89"/>
      <c r="D9" s="89"/>
      <c r="E9" s="89"/>
      <c r="F9" s="89"/>
      <c r="G9" s="89"/>
      <c r="H9" s="89"/>
      <c r="I9" s="89"/>
      <c r="J9" s="89"/>
      <c r="K9" s="89"/>
      <c r="L9" s="89"/>
      <c r="M9" s="89"/>
      <c r="N9" s="89"/>
      <c r="O9" s="89"/>
      <c r="P9" s="89"/>
      <c r="Q9" s="88">
        <v>0.19800000000000001</v>
      </c>
      <c r="R9" s="87" t="s">
        <v>370</v>
      </c>
      <c r="S9" s="91" t="s">
        <v>704</v>
      </c>
      <c r="T9" s="92" t="s">
        <v>366</v>
      </c>
    </row>
    <row r="10" spans="1:20" ht="73.8">
      <c r="A10" s="82">
        <v>644</v>
      </c>
      <c r="B10" s="93" t="s">
        <v>299</v>
      </c>
      <c r="C10" s="98">
        <v>1</v>
      </c>
      <c r="D10" s="98">
        <v>1</v>
      </c>
      <c r="E10" s="98">
        <v>1</v>
      </c>
      <c r="F10" s="98">
        <v>1</v>
      </c>
      <c r="G10" s="98">
        <v>1</v>
      </c>
      <c r="H10" s="98">
        <v>1</v>
      </c>
      <c r="I10" s="98">
        <v>1</v>
      </c>
      <c r="J10" s="98">
        <v>1</v>
      </c>
      <c r="K10" s="98">
        <v>1</v>
      </c>
      <c r="L10" s="98">
        <v>1</v>
      </c>
      <c r="M10" s="98">
        <v>1</v>
      </c>
      <c r="N10" s="98">
        <v>1</v>
      </c>
      <c r="O10" s="98">
        <v>1</v>
      </c>
      <c r="P10" s="98">
        <v>1</v>
      </c>
      <c r="Q10" s="98">
        <v>1</v>
      </c>
      <c r="R10" s="93" t="s">
        <v>371</v>
      </c>
      <c r="S10" s="96" t="s">
        <v>704</v>
      </c>
      <c r="T10" s="97" t="s">
        <v>366</v>
      </c>
    </row>
    <row r="11" spans="1:20" ht="73.8">
      <c r="A11" s="81">
        <v>27.500694444444445</v>
      </c>
      <c r="B11" s="87" t="s">
        <v>44</v>
      </c>
      <c r="C11" s="99">
        <v>1</v>
      </c>
      <c r="D11" s="99">
        <v>1</v>
      </c>
      <c r="E11" s="99">
        <v>1</v>
      </c>
      <c r="F11" s="99">
        <v>1</v>
      </c>
      <c r="G11" s="99">
        <v>1</v>
      </c>
      <c r="H11" s="99">
        <v>1</v>
      </c>
      <c r="I11" s="99">
        <v>1</v>
      </c>
      <c r="J11" s="99">
        <v>1</v>
      </c>
      <c r="K11" s="99">
        <v>1</v>
      </c>
      <c r="L11" s="99">
        <v>1</v>
      </c>
      <c r="M11" s="99">
        <v>1</v>
      </c>
      <c r="N11" s="99">
        <v>1</v>
      </c>
      <c r="O11" s="99">
        <v>1</v>
      </c>
      <c r="P11" s="99">
        <v>1</v>
      </c>
      <c r="Q11" s="99">
        <v>1</v>
      </c>
      <c r="R11" s="87" t="s">
        <v>372</v>
      </c>
      <c r="S11" s="91" t="s">
        <v>704</v>
      </c>
      <c r="T11" s="92" t="s">
        <v>366</v>
      </c>
    </row>
    <row r="12" spans="1:20" ht="36.9">
      <c r="A12" s="83">
        <v>3267</v>
      </c>
      <c r="B12" s="93" t="s">
        <v>26</v>
      </c>
      <c r="C12" s="98">
        <v>1</v>
      </c>
      <c r="D12" s="98">
        <v>1</v>
      </c>
      <c r="E12" s="98">
        <v>1</v>
      </c>
      <c r="F12" s="98">
        <v>1</v>
      </c>
      <c r="G12" s="98">
        <v>1</v>
      </c>
      <c r="H12" s="98">
        <v>1</v>
      </c>
      <c r="I12" s="98">
        <v>1</v>
      </c>
      <c r="J12" s="98">
        <v>1</v>
      </c>
      <c r="K12" s="98">
        <v>1</v>
      </c>
      <c r="L12" s="98">
        <v>1</v>
      </c>
      <c r="M12" s="98">
        <v>1</v>
      </c>
      <c r="N12" s="98">
        <v>1</v>
      </c>
      <c r="O12" s="98">
        <v>1</v>
      </c>
      <c r="P12" s="98">
        <v>1</v>
      </c>
      <c r="Q12" s="98">
        <v>1</v>
      </c>
      <c r="R12" s="100" t="s">
        <v>705</v>
      </c>
      <c r="S12" s="96" t="s">
        <v>706</v>
      </c>
      <c r="T12" s="97" t="s">
        <v>373</v>
      </c>
    </row>
    <row r="13" spans="1:20" ht="110.7">
      <c r="A13" s="84">
        <v>3394</v>
      </c>
      <c r="B13" s="87" t="s">
        <v>42</v>
      </c>
      <c r="C13" s="99">
        <v>1</v>
      </c>
      <c r="D13" s="99">
        <v>1</v>
      </c>
      <c r="E13" s="99">
        <v>1</v>
      </c>
      <c r="F13" s="99">
        <v>1</v>
      </c>
      <c r="G13" s="99">
        <v>1</v>
      </c>
      <c r="H13" s="99">
        <v>1</v>
      </c>
      <c r="I13" s="99">
        <v>1</v>
      </c>
      <c r="J13" s="99">
        <v>1</v>
      </c>
      <c r="K13" s="99">
        <v>1</v>
      </c>
      <c r="L13" s="99">
        <v>1</v>
      </c>
      <c r="M13" s="99">
        <v>1</v>
      </c>
      <c r="N13" s="99">
        <v>1</v>
      </c>
      <c r="O13" s="99">
        <v>1</v>
      </c>
      <c r="P13" s="99">
        <v>1</v>
      </c>
      <c r="Q13" s="99">
        <v>1</v>
      </c>
      <c r="R13" s="87" t="s">
        <v>374</v>
      </c>
      <c r="S13" s="91" t="s">
        <v>707</v>
      </c>
      <c r="T13" s="92" t="s">
        <v>375</v>
      </c>
    </row>
    <row r="14" spans="1:20" ht="110.7">
      <c r="A14" s="83">
        <v>3450</v>
      </c>
      <c r="B14" s="93" t="s">
        <v>299</v>
      </c>
      <c r="C14" s="98">
        <v>1</v>
      </c>
      <c r="D14" s="98">
        <v>1</v>
      </c>
      <c r="E14" s="98">
        <v>1</v>
      </c>
      <c r="F14" s="98">
        <v>1</v>
      </c>
      <c r="G14" s="98">
        <v>1</v>
      </c>
      <c r="H14" s="98">
        <v>1</v>
      </c>
      <c r="I14" s="98">
        <v>1</v>
      </c>
      <c r="J14" s="98">
        <v>1</v>
      </c>
      <c r="K14" s="98">
        <v>1</v>
      </c>
      <c r="L14" s="98">
        <v>1</v>
      </c>
      <c r="M14" s="98">
        <v>1</v>
      </c>
      <c r="N14" s="98">
        <v>1</v>
      </c>
      <c r="O14" s="98">
        <v>1</v>
      </c>
      <c r="P14" s="98">
        <v>1</v>
      </c>
      <c r="Q14" s="98">
        <v>1</v>
      </c>
      <c r="R14" s="93" t="s">
        <v>376</v>
      </c>
      <c r="S14" s="96" t="s">
        <v>707</v>
      </c>
      <c r="T14" s="97" t="s">
        <v>375</v>
      </c>
    </row>
    <row r="15" spans="1:20" ht="110.7">
      <c r="A15" s="84">
        <v>3462</v>
      </c>
      <c r="B15" s="87" t="s">
        <v>299</v>
      </c>
      <c r="C15" s="99">
        <v>1</v>
      </c>
      <c r="D15" s="99">
        <v>1</v>
      </c>
      <c r="E15" s="99">
        <v>1</v>
      </c>
      <c r="F15" s="99">
        <v>1</v>
      </c>
      <c r="G15" s="99">
        <v>1</v>
      </c>
      <c r="H15" s="99">
        <v>1</v>
      </c>
      <c r="I15" s="99">
        <v>1</v>
      </c>
      <c r="J15" s="99">
        <v>1</v>
      </c>
      <c r="K15" s="99">
        <v>1</v>
      </c>
      <c r="L15" s="99">
        <v>1</v>
      </c>
      <c r="M15" s="99">
        <v>1</v>
      </c>
      <c r="N15" s="99">
        <v>1</v>
      </c>
      <c r="O15" s="99">
        <v>1</v>
      </c>
      <c r="P15" s="99">
        <v>1</v>
      </c>
      <c r="Q15" s="99">
        <v>1</v>
      </c>
      <c r="R15" s="87" t="s">
        <v>377</v>
      </c>
      <c r="S15" s="91" t="s">
        <v>707</v>
      </c>
      <c r="T15" s="92" t="s">
        <v>375</v>
      </c>
    </row>
    <row r="16" spans="1:20" ht="110.7">
      <c r="A16" s="83">
        <v>3465</v>
      </c>
      <c r="B16" s="93" t="s">
        <v>299</v>
      </c>
      <c r="C16" s="98">
        <v>1</v>
      </c>
      <c r="D16" s="98">
        <v>1</v>
      </c>
      <c r="E16" s="98">
        <v>1</v>
      </c>
      <c r="F16" s="98">
        <v>1</v>
      </c>
      <c r="G16" s="98">
        <v>1</v>
      </c>
      <c r="H16" s="98">
        <v>1</v>
      </c>
      <c r="I16" s="98">
        <v>1</v>
      </c>
      <c r="J16" s="98">
        <v>1</v>
      </c>
      <c r="K16" s="98">
        <v>1</v>
      </c>
      <c r="L16" s="98">
        <v>1</v>
      </c>
      <c r="M16" s="98">
        <v>1</v>
      </c>
      <c r="N16" s="98">
        <v>1</v>
      </c>
      <c r="O16" s="98">
        <v>1</v>
      </c>
      <c r="P16" s="98">
        <v>1</v>
      </c>
      <c r="Q16" s="98">
        <v>1</v>
      </c>
      <c r="R16" s="93" t="s">
        <v>378</v>
      </c>
      <c r="S16" s="96" t="s">
        <v>707</v>
      </c>
      <c r="T16" s="97" t="s">
        <v>375</v>
      </c>
    </row>
    <row r="17" spans="1:20" ht="110.7">
      <c r="A17" s="84">
        <v>3483</v>
      </c>
      <c r="B17" s="87" t="s">
        <v>50</v>
      </c>
      <c r="C17" s="99">
        <v>1</v>
      </c>
      <c r="D17" s="99">
        <v>1</v>
      </c>
      <c r="E17" s="99">
        <v>1</v>
      </c>
      <c r="F17" s="99">
        <v>1</v>
      </c>
      <c r="G17" s="99">
        <v>1</v>
      </c>
      <c r="H17" s="99">
        <v>1</v>
      </c>
      <c r="I17" s="99">
        <v>1</v>
      </c>
      <c r="J17" s="99">
        <v>1</v>
      </c>
      <c r="K17" s="99">
        <v>1</v>
      </c>
      <c r="L17" s="99">
        <v>1</v>
      </c>
      <c r="M17" s="99">
        <v>1</v>
      </c>
      <c r="N17" s="99">
        <v>1</v>
      </c>
      <c r="O17" s="99">
        <v>1</v>
      </c>
      <c r="P17" s="99">
        <v>1</v>
      </c>
      <c r="Q17" s="99">
        <v>1</v>
      </c>
      <c r="R17" s="87" t="s">
        <v>379</v>
      </c>
      <c r="S17" s="91" t="s">
        <v>707</v>
      </c>
      <c r="T17" s="92" t="s">
        <v>375</v>
      </c>
    </row>
    <row r="18" spans="1:20" ht="110.7">
      <c r="A18" s="83">
        <v>3518</v>
      </c>
      <c r="B18" s="93" t="s">
        <v>299</v>
      </c>
      <c r="C18" s="98">
        <v>1</v>
      </c>
      <c r="D18" s="98">
        <v>1</v>
      </c>
      <c r="E18" s="98">
        <v>1</v>
      </c>
      <c r="F18" s="98">
        <v>1</v>
      </c>
      <c r="G18" s="98">
        <v>1</v>
      </c>
      <c r="H18" s="98">
        <v>1</v>
      </c>
      <c r="I18" s="98">
        <v>1</v>
      </c>
      <c r="J18" s="98">
        <v>1</v>
      </c>
      <c r="K18" s="98">
        <v>1</v>
      </c>
      <c r="L18" s="98">
        <v>1</v>
      </c>
      <c r="M18" s="98">
        <v>1</v>
      </c>
      <c r="N18" s="98">
        <v>1</v>
      </c>
      <c r="O18" s="98">
        <v>1</v>
      </c>
      <c r="P18" s="98">
        <v>1</v>
      </c>
      <c r="Q18" s="98">
        <v>1</v>
      </c>
      <c r="R18" s="93" t="s">
        <v>380</v>
      </c>
      <c r="S18" s="96" t="s">
        <v>707</v>
      </c>
      <c r="T18" s="97" t="s">
        <v>375</v>
      </c>
    </row>
    <row r="19" spans="1:20" ht="110.7">
      <c r="A19" s="84">
        <v>3537</v>
      </c>
      <c r="B19" s="87" t="s">
        <v>299</v>
      </c>
      <c r="C19" s="99">
        <v>1</v>
      </c>
      <c r="D19" s="99">
        <v>1</v>
      </c>
      <c r="E19" s="99">
        <v>1</v>
      </c>
      <c r="F19" s="99">
        <v>1</v>
      </c>
      <c r="G19" s="99">
        <v>1</v>
      </c>
      <c r="H19" s="99">
        <v>1</v>
      </c>
      <c r="I19" s="99">
        <v>1</v>
      </c>
      <c r="J19" s="99">
        <v>1</v>
      </c>
      <c r="K19" s="99">
        <v>1</v>
      </c>
      <c r="L19" s="99">
        <v>1</v>
      </c>
      <c r="M19" s="99">
        <v>1</v>
      </c>
      <c r="N19" s="99">
        <v>1</v>
      </c>
      <c r="O19" s="99">
        <v>1</v>
      </c>
      <c r="P19" s="99">
        <v>1</v>
      </c>
      <c r="Q19" s="99">
        <v>1</v>
      </c>
      <c r="R19" s="87" t="s">
        <v>381</v>
      </c>
      <c r="S19" s="91" t="s">
        <v>707</v>
      </c>
      <c r="T19" s="92" t="s">
        <v>375</v>
      </c>
    </row>
    <row r="20" spans="1:20" ht="110.7">
      <c r="A20" s="83">
        <v>3546</v>
      </c>
      <c r="B20" s="93" t="s">
        <v>48</v>
      </c>
      <c r="C20" s="98">
        <v>1</v>
      </c>
      <c r="D20" s="98">
        <v>1</v>
      </c>
      <c r="E20" s="98">
        <v>1</v>
      </c>
      <c r="F20" s="98">
        <v>1</v>
      </c>
      <c r="G20" s="98">
        <v>1</v>
      </c>
      <c r="H20" s="98">
        <v>1</v>
      </c>
      <c r="I20" s="98">
        <v>1</v>
      </c>
      <c r="J20" s="98">
        <v>1</v>
      </c>
      <c r="K20" s="98">
        <v>1</v>
      </c>
      <c r="L20" s="98">
        <v>1</v>
      </c>
      <c r="M20" s="98">
        <v>1</v>
      </c>
      <c r="N20" s="98">
        <v>1</v>
      </c>
      <c r="O20" s="98">
        <v>1</v>
      </c>
      <c r="P20" s="98">
        <v>1</v>
      </c>
      <c r="Q20" s="98">
        <v>1</v>
      </c>
      <c r="R20" s="93" t="s">
        <v>382</v>
      </c>
      <c r="S20" s="96" t="s">
        <v>707</v>
      </c>
      <c r="T20" s="97" t="s">
        <v>375</v>
      </c>
    </row>
    <row r="21" spans="1:20" ht="110.7">
      <c r="A21" s="84">
        <v>3561</v>
      </c>
      <c r="B21" s="87" t="s">
        <v>299</v>
      </c>
      <c r="C21" s="99">
        <v>1</v>
      </c>
      <c r="D21" s="99">
        <v>1</v>
      </c>
      <c r="E21" s="99">
        <v>1</v>
      </c>
      <c r="F21" s="99">
        <v>1</v>
      </c>
      <c r="G21" s="99">
        <v>1</v>
      </c>
      <c r="H21" s="99">
        <v>1</v>
      </c>
      <c r="I21" s="99">
        <v>1</v>
      </c>
      <c r="J21" s="99">
        <v>1</v>
      </c>
      <c r="K21" s="99">
        <v>1</v>
      </c>
      <c r="L21" s="99">
        <v>1</v>
      </c>
      <c r="M21" s="99">
        <v>1</v>
      </c>
      <c r="N21" s="99">
        <v>1</v>
      </c>
      <c r="O21" s="99">
        <v>1</v>
      </c>
      <c r="P21" s="99">
        <v>1</v>
      </c>
      <c r="Q21" s="99">
        <v>1</v>
      </c>
      <c r="R21" s="87" t="s">
        <v>383</v>
      </c>
      <c r="S21" s="91" t="s">
        <v>707</v>
      </c>
      <c r="T21" s="92" t="s">
        <v>375</v>
      </c>
    </row>
    <row r="22" spans="1:20" ht="110.7">
      <c r="A22" s="83">
        <v>3577</v>
      </c>
      <c r="B22" s="93" t="s">
        <v>299</v>
      </c>
      <c r="C22" s="98">
        <v>1</v>
      </c>
      <c r="D22" s="98">
        <v>1</v>
      </c>
      <c r="E22" s="98">
        <v>1</v>
      </c>
      <c r="F22" s="98">
        <v>1</v>
      </c>
      <c r="G22" s="98">
        <v>1</v>
      </c>
      <c r="H22" s="98">
        <v>1</v>
      </c>
      <c r="I22" s="98">
        <v>1</v>
      </c>
      <c r="J22" s="98">
        <v>1</v>
      </c>
      <c r="K22" s="98">
        <v>1</v>
      </c>
      <c r="L22" s="98">
        <v>1</v>
      </c>
      <c r="M22" s="98">
        <v>1</v>
      </c>
      <c r="N22" s="98">
        <v>1</v>
      </c>
      <c r="O22" s="98">
        <v>1</v>
      </c>
      <c r="P22" s="98">
        <v>1</v>
      </c>
      <c r="Q22" s="98">
        <v>1</v>
      </c>
      <c r="R22" s="93" t="s">
        <v>384</v>
      </c>
      <c r="S22" s="96" t="s">
        <v>707</v>
      </c>
      <c r="T22" s="97" t="s">
        <v>375</v>
      </c>
    </row>
    <row r="23" spans="1:20" ht="110.7">
      <c r="A23" s="84">
        <v>3639</v>
      </c>
      <c r="B23" s="87" t="s">
        <v>299</v>
      </c>
      <c r="C23" s="99">
        <v>1</v>
      </c>
      <c r="D23" s="99">
        <v>1</v>
      </c>
      <c r="E23" s="99">
        <v>1</v>
      </c>
      <c r="F23" s="99">
        <v>1</v>
      </c>
      <c r="G23" s="99">
        <v>1</v>
      </c>
      <c r="H23" s="99">
        <v>1</v>
      </c>
      <c r="I23" s="99">
        <v>1</v>
      </c>
      <c r="J23" s="99">
        <v>1</v>
      </c>
      <c r="K23" s="99">
        <v>1</v>
      </c>
      <c r="L23" s="99">
        <v>1</v>
      </c>
      <c r="M23" s="99">
        <v>1</v>
      </c>
      <c r="N23" s="99">
        <v>1</v>
      </c>
      <c r="O23" s="99">
        <v>1</v>
      </c>
      <c r="P23" s="99">
        <v>1</v>
      </c>
      <c r="Q23" s="99">
        <v>1</v>
      </c>
      <c r="R23" s="87" t="s">
        <v>385</v>
      </c>
      <c r="S23" s="91" t="s">
        <v>707</v>
      </c>
      <c r="T23" s="92" t="s">
        <v>375</v>
      </c>
    </row>
    <row r="24" spans="1:20" ht="73.8">
      <c r="A24" s="83">
        <v>3667</v>
      </c>
      <c r="B24" s="93" t="s">
        <v>299</v>
      </c>
      <c r="C24" s="98">
        <v>1</v>
      </c>
      <c r="D24" s="98">
        <v>1</v>
      </c>
      <c r="E24" s="98">
        <v>1</v>
      </c>
      <c r="F24" s="98">
        <v>1</v>
      </c>
      <c r="G24" s="98">
        <v>1</v>
      </c>
      <c r="H24" s="98">
        <v>1</v>
      </c>
      <c r="I24" s="98">
        <v>1</v>
      </c>
      <c r="J24" s="98">
        <v>1</v>
      </c>
      <c r="K24" s="98">
        <v>1</v>
      </c>
      <c r="L24" s="98">
        <v>1</v>
      </c>
      <c r="M24" s="98">
        <v>1</v>
      </c>
      <c r="N24" s="98">
        <v>1</v>
      </c>
      <c r="O24" s="98">
        <v>1</v>
      </c>
      <c r="P24" s="98">
        <v>1</v>
      </c>
      <c r="Q24" s="98">
        <v>1</v>
      </c>
      <c r="R24" s="93" t="s">
        <v>386</v>
      </c>
      <c r="S24" s="96" t="s">
        <v>708</v>
      </c>
      <c r="T24" s="97" t="s">
        <v>387</v>
      </c>
    </row>
    <row r="25" spans="1:20" ht="73.8">
      <c r="A25" s="84">
        <v>3684</v>
      </c>
      <c r="B25" s="87" t="s">
        <v>33</v>
      </c>
      <c r="C25" s="99">
        <v>1</v>
      </c>
      <c r="D25" s="99">
        <v>1</v>
      </c>
      <c r="E25" s="99">
        <v>1</v>
      </c>
      <c r="F25" s="99">
        <v>1</v>
      </c>
      <c r="G25" s="99">
        <v>1</v>
      </c>
      <c r="H25" s="99">
        <v>1</v>
      </c>
      <c r="I25" s="99">
        <v>1</v>
      </c>
      <c r="J25" s="99">
        <v>1</v>
      </c>
      <c r="K25" s="99">
        <v>1</v>
      </c>
      <c r="L25" s="99">
        <v>1</v>
      </c>
      <c r="M25" s="99">
        <v>1</v>
      </c>
      <c r="N25" s="99">
        <v>1</v>
      </c>
      <c r="O25" s="99">
        <v>1</v>
      </c>
      <c r="P25" s="99">
        <v>1</v>
      </c>
      <c r="Q25" s="99">
        <v>1</v>
      </c>
      <c r="R25" s="101" t="s">
        <v>709</v>
      </c>
      <c r="S25" s="91" t="s">
        <v>708</v>
      </c>
      <c r="T25" s="92" t="s">
        <v>387</v>
      </c>
    </row>
    <row r="26" spans="1:20" ht="61.5">
      <c r="A26" s="82" t="s">
        <v>388</v>
      </c>
      <c r="B26" s="93" t="s">
        <v>44</v>
      </c>
      <c r="C26" s="94"/>
      <c r="D26" s="94"/>
      <c r="E26" s="94"/>
      <c r="F26" s="94"/>
      <c r="G26" s="94"/>
      <c r="H26" s="94"/>
      <c r="I26" s="94"/>
      <c r="J26" s="94"/>
      <c r="K26" s="94"/>
      <c r="L26" s="94"/>
      <c r="M26" s="94"/>
      <c r="N26" s="94"/>
      <c r="O26" s="94"/>
      <c r="P26" s="94"/>
      <c r="Q26" s="95">
        <v>0.154</v>
      </c>
      <c r="R26" s="93" t="s">
        <v>389</v>
      </c>
      <c r="S26" s="96" t="s">
        <v>710</v>
      </c>
      <c r="T26" s="97" t="s">
        <v>390</v>
      </c>
    </row>
    <row r="27" spans="1:20" ht="61.5">
      <c r="A27" s="79" t="s">
        <v>391</v>
      </c>
      <c r="B27" s="87" t="s">
        <v>44</v>
      </c>
      <c r="C27" s="89"/>
      <c r="D27" s="89"/>
      <c r="E27" s="89"/>
      <c r="F27" s="89"/>
      <c r="G27" s="89"/>
      <c r="H27" s="89"/>
      <c r="I27" s="89"/>
      <c r="J27" s="89"/>
      <c r="K27" s="89"/>
      <c r="L27" s="89"/>
      <c r="M27" s="89"/>
      <c r="N27" s="89"/>
      <c r="O27" s="89"/>
      <c r="P27" s="89"/>
      <c r="Q27" s="88">
        <v>0.154</v>
      </c>
      <c r="R27" s="87" t="s">
        <v>389</v>
      </c>
      <c r="S27" s="91" t="s">
        <v>710</v>
      </c>
      <c r="T27" s="92" t="s">
        <v>390</v>
      </c>
    </row>
    <row r="28" spans="1:20" ht="61.5">
      <c r="A28" s="82" t="s">
        <v>392</v>
      </c>
      <c r="B28" s="93" t="s">
        <v>52</v>
      </c>
      <c r="C28" s="94"/>
      <c r="D28" s="94"/>
      <c r="E28" s="94"/>
      <c r="F28" s="94"/>
      <c r="G28" s="94"/>
      <c r="H28" s="94"/>
      <c r="I28" s="94"/>
      <c r="J28" s="94"/>
      <c r="K28" s="94"/>
      <c r="L28" s="94"/>
      <c r="M28" s="94"/>
      <c r="N28" s="94"/>
      <c r="O28" s="94"/>
      <c r="P28" s="94"/>
      <c r="Q28" s="95">
        <v>0.154</v>
      </c>
      <c r="R28" s="93" t="s">
        <v>389</v>
      </c>
      <c r="S28" s="96" t="s">
        <v>710</v>
      </c>
      <c r="T28" s="97" t="s">
        <v>390</v>
      </c>
    </row>
    <row r="29" spans="1:20" ht="61.5">
      <c r="A29" s="79" t="s">
        <v>393</v>
      </c>
      <c r="B29" s="87" t="s">
        <v>367</v>
      </c>
      <c r="C29" s="89"/>
      <c r="D29" s="89"/>
      <c r="E29" s="89"/>
      <c r="F29" s="89"/>
      <c r="G29" s="89"/>
      <c r="H29" s="89"/>
      <c r="I29" s="89"/>
      <c r="J29" s="89"/>
      <c r="K29" s="89"/>
      <c r="L29" s="89"/>
      <c r="M29" s="89"/>
      <c r="N29" s="89"/>
      <c r="O29" s="89"/>
      <c r="P29" s="89"/>
      <c r="Q29" s="88">
        <v>0.154</v>
      </c>
      <c r="R29" s="87" t="s">
        <v>389</v>
      </c>
      <c r="S29" s="91" t="s">
        <v>710</v>
      </c>
      <c r="T29" s="92" t="s">
        <v>390</v>
      </c>
    </row>
    <row r="30" spans="1:20" ht="61.5">
      <c r="A30" s="83">
        <v>4251</v>
      </c>
      <c r="B30" s="93" t="s">
        <v>394</v>
      </c>
      <c r="C30" s="94"/>
      <c r="D30" s="94"/>
      <c r="E30" s="94"/>
      <c r="F30" s="94"/>
      <c r="G30" s="94"/>
      <c r="H30" s="94"/>
      <c r="I30" s="94"/>
      <c r="J30" s="94"/>
      <c r="K30" s="94"/>
      <c r="L30" s="94"/>
      <c r="M30" s="94"/>
      <c r="N30" s="94"/>
      <c r="O30" s="94"/>
      <c r="P30" s="94"/>
      <c r="Q30" s="95">
        <v>0.17899999999999999</v>
      </c>
      <c r="R30" s="93" t="s">
        <v>395</v>
      </c>
      <c r="S30" s="96" t="s">
        <v>710</v>
      </c>
      <c r="T30" s="97" t="s">
        <v>390</v>
      </c>
    </row>
    <row r="31" spans="1:20" ht="61.5">
      <c r="A31" s="84">
        <v>4265</v>
      </c>
      <c r="B31" s="87" t="s">
        <v>70</v>
      </c>
      <c r="C31" s="99">
        <v>1</v>
      </c>
      <c r="D31" s="99">
        <v>1</v>
      </c>
      <c r="E31" s="99">
        <v>1</v>
      </c>
      <c r="F31" s="99">
        <v>1</v>
      </c>
      <c r="G31" s="99">
        <v>1</v>
      </c>
      <c r="H31" s="99">
        <v>1</v>
      </c>
      <c r="I31" s="99">
        <v>1</v>
      </c>
      <c r="J31" s="99">
        <v>1</v>
      </c>
      <c r="K31" s="99">
        <v>1</v>
      </c>
      <c r="L31" s="99">
        <v>1</v>
      </c>
      <c r="M31" s="99">
        <v>1</v>
      </c>
      <c r="N31" s="99">
        <v>1</v>
      </c>
      <c r="O31" s="99">
        <v>1</v>
      </c>
      <c r="P31" s="99">
        <v>1</v>
      </c>
      <c r="Q31" s="99">
        <v>1</v>
      </c>
      <c r="R31" s="101" t="s">
        <v>711</v>
      </c>
      <c r="S31" s="91" t="s">
        <v>710</v>
      </c>
      <c r="T31" s="92" t="s">
        <v>390</v>
      </c>
    </row>
    <row r="32" spans="1:20" ht="61.5">
      <c r="A32" s="83">
        <v>4346</v>
      </c>
      <c r="B32" s="93" t="s">
        <v>299</v>
      </c>
      <c r="C32" s="98">
        <v>1</v>
      </c>
      <c r="D32" s="98">
        <v>1</v>
      </c>
      <c r="E32" s="98">
        <v>1</v>
      </c>
      <c r="F32" s="98">
        <v>1</v>
      </c>
      <c r="G32" s="98">
        <v>1</v>
      </c>
      <c r="H32" s="98">
        <v>1</v>
      </c>
      <c r="I32" s="98">
        <v>1</v>
      </c>
      <c r="J32" s="98">
        <v>1</v>
      </c>
      <c r="K32" s="98">
        <v>1</v>
      </c>
      <c r="L32" s="98">
        <v>1</v>
      </c>
      <c r="M32" s="98">
        <v>1</v>
      </c>
      <c r="N32" s="98">
        <v>1</v>
      </c>
      <c r="O32" s="98">
        <v>1</v>
      </c>
      <c r="P32" s="98">
        <v>1</v>
      </c>
      <c r="Q32" s="98">
        <v>1</v>
      </c>
      <c r="R32" s="93" t="s">
        <v>396</v>
      </c>
      <c r="S32" s="96" t="s">
        <v>710</v>
      </c>
      <c r="T32" s="97" t="s">
        <v>390</v>
      </c>
    </row>
    <row r="33" spans="1:20" ht="61.5">
      <c r="A33" s="79" t="s">
        <v>397</v>
      </c>
      <c r="B33" s="87" t="s">
        <v>367</v>
      </c>
      <c r="C33" s="99">
        <v>1</v>
      </c>
      <c r="D33" s="99">
        <v>1</v>
      </c>
      <c r="E33" s="99">
        <v>1</v>
      </c>
      <c r="F33" s="99">
        <v>1</v>
      </c>
      <c r="G33" s="99">
        <v>1</v>
      </c>
      <c r="H33" s="99">
        <v>1</v>
      </c>
      <c r="I33" s="99">
        <v>1</v>
      </c>
      <c r="J33" s="99">
        <v>1</v>
      </c>
      <c r="K33" s="99">
        <v>1</v>
      </c>
      <c r="L33" s="99">
        <v>1</v>
      </c>
      <c r="M33" s="99">
        <v>1</v>
      </c>
      <c r="N33" s="99">
        <v>1</v>
      </c>
      <c r="O33" s="99">
        <v>1</v>
      </c>
      <c r="P33" s="99">
        <v>1</v>
      </c>
      <c r="Q33" s="99">
        <v>1</v>
      </c>
      <c r="R33" s="87" t="s">
        <v>398</v>
      </c>
      <c r="S33" s="91" t="s">
        <v>710</v>
      </c>
      <c r="T33" s="92" t="s">
        <v>390</v>
      </c>
    </row>
    <row r="34" spans="1:20" ht="36.9">
      <c r="A34" s="83">
        <v>5587</v>
      </c>
      <c r="B34" s="93" t="s">
        <v>299</v>
      </c>
      <c r="C34" s="98">
        <v>1</v>
      </c>
      <c r="D34" s="98">
        <v>1</v>
      </c>
      <c r="E34" s="98">
        <v>1</v>
      </c>
      <c r="F34" s="98">
        <v>1</v>
      </c>
      <c r="G34" s="98">
        <v>1</v>
      </c>
      <c r="H34" s="98">
        <v>1</v>
      </c>
      <c r="I34" s="98">
        <v>1</v>
      </c>
      <c r="J34" s="98">
        <v>1</v>
      </c>
      <c r="K34" s="98">
        <v>1</v>
      </c>
      <c r="L34" s="98">
        <v>1</v>
      </c>
      <c r="M34" s="98">
        <v>1</v>
      </c>
      <c r="N34" s="98">
        <v>1</v>
      </c>
      <c r="O34" s="98">
        <v>1</v>
      </c>
      <c r="P34" s="98">
        <v>1</v>
      </c>
      <c r="Q34" s="98">
        <v>1</v>
      </c>
      <c r="R34" s="93" t="s">
        <v>399</v>
      </c>
      <c r="S34" s="96" t="s">
        <v>712</v>
      </c>
      <c r="T34" s="97" t="s">
        <v>400</v>
      </c>
    </row>
    <row r="35" spans="1:20" ht="86.1">
      <c r="A35" s="79" t="s">
        <v>401</v>
      </c>
      <c r="B35" s="87" t="s">
        <v>367</v>
      </c>
      <c r="C35" s="89"/>
      <c r="D35" s="89"/>
      <c r="E35" s="89"/>
      <c r="F35" s="89"/>
      <c r="G35" s="89"/>
      <c r="H35" s="89"/>
      <c r="I35" s="89"/>
      <c r="J35" s="89"/>
      <c r="K35" s="89"/>
      <c r="L35" s="89"/>
      <c r="M35" s="89"/>
      <c r="N35" s="88">
        <v>6.4000000000000001E-2</v>
      </c>
      <c r="O35" s="89"/>
      <c r="P35" s="88">
        <v>6.2E-2</v>
      </c>
      <c r="Q35" s="88">
        <v>6.2E-2</v>
      </c>
      <c r="R35" s="87" t="s">
        <v>402</v>
      </c>
      <c r="S35" s="91" t="s">
        <v>713</v>
      </c>
      <c r="T35" s="92" t="s">
        <v>403</v>
      </c>
    </row>
    <row r="36" spans="1:20" ht="86.1">
      <c r="A36" s="83">
        <v>5602</v>
      </c>
      <c r="B36" s="93" t="s">
        <v>299</v>
      </c>
      <c r="C36" s="94"/>
      <c r="D36" s="94"/>
      <c r="E36" s="94"/>
      <c r="F36" s="94"/>
      <c r="G36" s="94"/>
      <c r="H36" s="94"/>
      <c r="I36" s="94"/>
      <c r="J36" s="94"/>
      <c r="K36" s="94"/>
      <c r="L36" s="94"/>
      <c r="M36" s="94"/>
      <c r="N36" s="95">
        <v>0.92400000000000004</v>
      </c>
      <c r="O36" s="95">
        <v>0.94699999999999995</v>
      </c>
      <c r="P36" s="95">
        <v>0.93300000000000005</v>
      </c>
      <c r="Q36" s="95">
        <v>0.92500000000000004</v>
      </c>
      <c r="R36" s="93" t="s">
        <v>404</v>
      </c>
      <c r="S36" s="96" t="s">
        <v>713</v>
      </c>
      <c r="T36" s="97" t="s">
        <v>403</v>
      </c>
    </row>
    <row r="37" spans="1:20" ht="86.1">
      <c r="A37" s="84">
        <v>5602</v>
      </c>
      <c r="B37" s="87" t="s">
        <v>405</v>
      </c>
      <c r="C37" s="99">
        <v>1</v>
      </c>
      <c r="D37" s="99">
        <v>1</v>
      </c>
      <c r="E37" s="99">
        <v>1</v>
      </c>
      <c r="F37" s="99">
        <v>1</v>
      </c>
      <c r="G37" s="99">
        <v>1</v>
      </c>
      <c r="H37" s="99">
        <v>1</v>
      </c>
      <c r="I37" s="99">
        <v>1</v>
      </c>
      <c r="J37" s="99">
        <v>1</v>
      </c>
      <c r="K37" s="99">
        <v>1</v>
      </c>
      <c r="L37" s="99">
        <v>1</v>
      </c>
      <c r="M37" s="99">
        <v>1</v>
      </c>
      <c r="N37" s="89"/>
      <c r="O37" s="89"/>
      <c r="P37" s="89"/>
      <c r="Q37" s="89"/>
      <c r="R37" s="87" t="s">
        <v>406</v>
      </c>
      <c r="S37" s="91" t="s">
        <v>713</v>
      </c>
      <c r="T37" s="92" t="s">
        <v>403</v>
      </c>
    </row>
    <row r="38" spans="1:20" ht="86.1">
      <c r="A38" s="83">
        <v>5603</v>
      </c>
      <c r="B38" s="93" t="s">
        <v>35</v>
      </c>
      <c r="C38" s="94"/>
      <c r="D38" s="94"/>
      <c r="E38" s="94"/>
      <c r="F38" s="94"/>
      <c r="G38" s="94"/>
      <c r="H38" s="94"/>
      <c r="I38" s="94"/>
      <c r="J38" s="94"/>
      <c r="K38" s="94"/>
      <c r="L38" s="94"/>
      <c r="M38" s="94"/>
      <c r="N38" s="95">
        <v>5.7000000000000002E-2</v>
      </c>
      <c r="O38" s="94"/>
      <c r="P38" s="95">
        <v>5.7000000000000002E-2</v>
      </c>
      <c r="Q38" s="95">
        <v>5.1999999999999998E-2</v>
      </c>
      <c r="R38" s="93" t="s">
        <v>407</v>
      </c>
      <c r="S38" s="96" t="s">
        <v>713</v>
      </c>
      <c r="T38" s="97" t="s">
        <v>403</v>
      </c>
    </row>
    <row r="39" spans="1:20" ht="86.1">
      <c r="A39" s="84">
        <v>5604</v>
      </c>
      <c r="B39" s="87" t="s">
        <v>42</v>
      </c>
      <c r="C39" s="89"/>
      <c r="D39" s="89"/>
      <c r="E39" s="89"/>
      <c r="F39" s="89"/>
      <c r="G39" s="89"/>
      <c r="H39" s="89"/>
      <c r="I39" s="89"/>
      <c r="J39" s="89"/>
      <c r="K39" s="89"/>
      <c r="L39" s="89"/>
      <c r="M39" s="89"/>
      <c r="N39" s="88">
        <v>7.0000000000000007E-2</v>
      </c>
      <c r="O39" s="89"/>
      <c r="P39" s="88">
        <v>6.5000000000000002E-2</v>
      </c>
      <c r="Q39" s="88">
        <v>7.0999999999999994E-2</v>
      </c>
      <c r="R39" s="87" t="s">
        <v>408</v>
      </c>
      <c r="S39" s="91" t="s">
        <v>713</v>
      </c>
      <c r="T39" s="92" t="s">
        <v>403</v>
      </c>
    </row>
    <row r="40" spans="1:20" ht="86.1">
      <c r="A40" s="82" t="s">
        <v>409</v>
      </c>
      <c r="B40" s="93" t="s">
        <v>52</v>
      </c>
      <c r="C40" s="94"/>
      <c r="D40" s="94"/>
      <c r="E40" s="94"/>
      <c r="F40" s="94"/>
      <c r="G40" s="94"/>
      <c r="H40" s="94"/>
      <c r="I40" s="94"/>
      <c r="J40" s="94"/>
      <c r="K40" s="94"/>
      <c r="L40" s="94"/>
      <c r="M40" s="94"/>
      <c r="N40" s="95">
        <v>0.92300000000000004</v>
      </c>
      <c r="O40" s="95">
        <v>0.94399999999999995</v>
      </c>
      <c r="P40" s="95">
        <v>0.93100000000000005</v>
      </c>
      <c r="Q40" s="95">
        <v>0.92100000000000004</v>
      </c>
      <c r="R40" s="93" t="s">
        <v>408</v>
      </c>
      <c r="S40" s="96" t="s">
        <v>713</v>
      </c>
      <c r="T40" s="97" t="s">
        <v>403</v>
      </c>
    </row>
    <row r="41" spans="1:20" ht="86.1">
      <c r="A41" s="84">
        <v>5605</v>
      </c>
      <c r="B41" s="87" t="s">
        <v>42</v>
      </c>
      <c r="C41" s="89"/>
      <c r="D41" s="89"/>
      <c r="E41" s="89"/>
      <c r="F41" s="89"/>
      <c r="G41" s="89"/>
      <c r="H41" s="89"/>
      <c r="I41" s="89"/>
      <c r="J41" s="89"/>
      <c r="K41" s="89"/>
      <c r="L41" s="89"/>
      <c r="M41" s="89"/>
      <c r="N41" s="88">
        <v>0.93400000000000005</v>
      </c>
      <c r="O41" s="89"/>
      <c r="P41" s="88">
        <v>0.93600000000000005</v>
      </c>
      <c r="Q41" s="88">
        <v>0.93700000000000006</v>
      </c>
      <c r="R41" s="87" t="s">
        <v>410</v>
      </c>
      <c r="S41" s="91" t="s">
        <v>713</v>
      </c>
      <c r="T41" s="92" t="s">
        <v>403</v>
      </c>
    </row>
    <row r="42" spans="1:20" ht="86.1">
      <c r="A42" s="83">
        <v>5605</v>
      </c>
      <c r="B42" s="93" t="s">
        <v>411</v>
      </c>
      <c r="C42" s="94"/>
      <c r="D42" s="94"/>
      <c r="E42" s="94"/>
      <c r="F42" s="94"/>
      <c r="G42" s="94"/>
      <c r="H42" s="94"/>
      <c r="I42" s="94"/>
      <c r="J42" s="94"/>
      <c r="K42" s="94"/>
      <c r="L42" s="94"/>
      <c r="M42" s="94"/>
      <c r="N42" s="94"/>
      <c r="O42" s="98">
        <v>1</v>
      </c>
      <c r="P42" s="94"/>
      <c r="Q42" s="94"/>
      <c r="R42" s="93" t="s">
        <v>412</v>
      </c>
      <c r="S42" s="96" t="s">
        <v>713</v>
      </c>
      <c r="T42" s="97" t="s">
        <v>403</v>
      </c>
    </row>
    <row r="43" spans="1:20" ht="86.1">
      <c r="A43" s="84">
        <v>5606</v>
      </c>
      <c r="B43" s="87" t="s">
        <v>39</v>
      </c>
      <c r="C43" s="89"/>
      <c r="D43" s="89"/>
      <c r="E43" s="89"/>
      <c r="F43" s="89"/>
      <c r="G43" s="89"/>
      <c r="H43" s="89"/>
      <c r="I43" s="89"/>
      <c r="J43" s="89"/>
      <c r="K43" s="89"/>
      <c r="L43" s="89"/>
      <c r="M43" s="89"/>
      <c r="N43" s="99">
        <v>1</v>
      </c>
      <c r="O43" s="89"/>
      <c r="P43" s="99">
        <v>1</v>
      </c>
      <c r="Q43" s="99">
        <v>1</v>
      </c>
      <c r="R43" s="87" t="s">
        <v>413</v>
      </c>
      <c r="S43" s="91" t="s">
        <v>713</v>
      </c>
      <c r="T43" s="92" t="s">
        <v>403</v>
      </c>
    </row>
    <row r="44" spans="1:20" ht="86.1">
      <c r="A44" s="83">
        <v>5639</v>
      </c>
      <c r="B44" s="93" t="s">
        <v>75</v>
      </c>
      <c r="C44" s="98">
        <v>1</v>
      </c>
      <c r="D44" s="98">
        <v>1</v>
      </c>
      <c r="E44" s="98">
        <v>1</v>
      </c>
      <c r="F44" s="98">
        <v>1</v>
      </c>
      <c r="G44" s="98">
        <v>1</v>
      </c>
      <c r="H44" s="98">
        <v>1</v>
      </c>
      <c r="I44" s="98">
        <v>1</v>
      </c>
      <c r="J44" s="98">
        <v>1</v>
      </c>
      <c r="K44" s="98">
        <v>1</v>
      </c>
      <c r="L44" s="98">
        <v>1</v>
      </c>
      <c r="M44" s="98">
        <v>1</v>
      </c>
      <c r="N44" s="98">
        <v>1</v>
      </c>
      <c r="O44" s="98">
        <v>1</v>
      </c>
      <c r="P44" s="98">
        <v>1</v>
      </c>
      <c r="Q44" s="98">
        <v>1</v>
      </c>
      <c r="R44" s="93" t="s">
        <v>414</v>
      </c>
      <c r="S44" s="96" t="s">
        <v>713</v>
      </c>
      <c r="T44" s="97" t="s">
        <v>403</v>
      </c>
    </row>
    <row r="45" spans="1:20" ht="86.1">
      <c r="A45" s="84">
        <v>5646</v>
      </c>
      <c r="B45" s="87" t="s">
        <v>26</v>
      </c>
      <c r="C45" s="99">
        <v>1</v>
      </c>
      <c r="D45" s="99">
        <v>1</v>
      </c>
      <c r="E45" s="99">
        <v>1</v>
      </c>
      <c r="F45" s="99">
        <v>1</v>
      </c>
      <c r="G45" s="99">
        <v>1</v>
      </c>
      <c r="H45" s="99">
        <v>1</v>
      </c>
      <c r="I45" s="99">
        <v>1</v>
      </c>
      <c r="J45" s="99">
        <v>1</v>
      </c>
      <c r="K45" s="99">
        <v>1</v>
      </c>
      <c r="L45" s="99">
        <v>1</v>
      </c>
      <c r="M45" s="99">
        <v>1</v>
      </c>
      <c r="N45" s="99">
        <v>1</v>
      </c>
      <c r="O45" s="99">
        <v>1</v>
      </c>
      <c r="P45" s="99">
        <v>1</v>
      </c>
      <c r="Q45" s="99">
        <v>1</v>
      </c>
      <c r="R45" s="87" t="s">
        <v>415</v>
      </c>
      <c r="S45" s="91" t="s">
        <v>713</v>
      </c>
      <c r="T45" s="92" t="s">
        <v>403</v>
      </c>
    </row>
    <row r="46" spans="1:20" ht="86.1">
      <c r="A46" s="83">
        <v>5662</v>
      </c>
      <c r="B46" s="93" t="s">
        <v>26</v>
      </c>
      <c r="C46" s="98">
        <v>1</v>
      </c>
      <c r="D46" s="98">
        <v>1</v>
      </c>
      <c r="E46" s="98">
        <v>1</v>
      </c>
      <c r="F46" s="98">
        <v>1</v>
      </c>
      <c r="G46" s="98">
        <v>1</v>
      </c>
      <c r="H46" s="98">
        <v>1</v>
      </c>
      <c r="I46" s="98">
        <v>1</v>
      </c>
      <c r="J46" s="98">
        <v>1</v>
      </c>
      <c r="K46" s="98">
        <v>1</v>
      </c>
      <c r="L46" s="98">
        <v>1</v>
      </c>
      <c r="M46" s="98">
        <v>1</v>
      </c>
      <c r="N46" s="98">
        <v>1</v>
      </c>
      <c r="O46" s="98">
        <v>1</v>
      </c>
      <c r="P46" s="98">
        <v>1</v>
      </c>
      <c r="Q46" s="98">
        <v>1</v>
      </c>
      <c r="R46" s="93" t="s">
        <v>416</v>
      </c>
      <c r="S46" s="96" t="s">
        <v>713</v>
      </c>
      <c r="T46" s="97" t="s">
        <v>403</v>
      </c>
    </row>
    <row r="47" spans="1:20" ht="86.1">
      <c r="A47" s="84">
        <v>5690</v>
      </c>
      <c r="B47" s="87" t="s">
        <v>417</v>
      </c>
      <c r="C47" s="99">
        <v>1</v>
      </c>
      <c r="D47" s="99">
        <v>1</v>
      </c>
      <c r="E47" s="99">
        <v>1</v>
      </c>
      <c r="F47" s="99">
        <v>1</v>
      </c>
      <c r="G47" s="99">
        <v>1</v>
      </c>
      <c r="H47" s="99">
        <v>1</v>
      </c>
      <c r="I47" s="99">
        <v>1</v>
      </c>
      <c r="J47" s="99">
        <v>1</v>
      </c>
      <c r="K47" s="99">
        <v>1</v>
      </c>
      <c r="L47" s="99">
        <v>1</v>
      </c>
      <c r="M47" s="99">
        <v>1</v>
      </c>
      <c r="N47" s="99">
        <v>1</v>
      </c>
      <c r="O47" s="99">
        <v>1</v>
      </c>
      <c r="P47" s="99">
        <v>1</v>
      </c>
      <c r="Q47" s="99">
        <v>1</v>
      </c>
      <c r="R47" s="87" t="s">
        <v>418</v>
      </c>
      <c r="S47" s="91" t="s">
        <v>713</v>
      </c>
      <c r="T47" s="92" t="s">
        <v>403</v>
      </c>
    </row>
    <row r="48" spans="1:20" ht="86.1">
      <c r="A48" s="83">
        <v>5696</v>
      </c>
      <c r="B48" s="93" t="s">
        <v>50</v>
      </c>
      <c r="C48" s="98">
        <v>1</v>
      </c>
      <c r="D48" s="98">
        <v>1</v>
      </c>
      <c r="E48" s="98">
        <v>1</v>
      </c>
      <c r="F48" s="98">
        <v>1</v>
      </c>
      <c r="G48" s="98">
        <v>1</v>
      </c>
      <c r="H48" s="98">
        <v>1</v>
      </c>
      <c r="I48" s="98">
        <v>1</v>
      </c>
      <c r="J48" s="98">
        <v>1</v>
      </c>
      <c r="K48" s="98">
        <v>1</v>
      </c>
      <c r="L48" s="98">
        <v>1</v>
      </c>
      <c r="M48" s="98">
        <v>1</v>
      </c>
      <c r="N48" s="98">
        <v>1</v>
      </c>
      <c r="O48" s="98">
        <v>1</v>
      </c>
      <c r="P48" s="98">
        <v>1</v>
      </c>
      <c r="Q48" s="98">
        <v>1</v>
      </c>
      <c r="R48" s="93" t="s">
        <v>419</v>
      </c>
      <c r="S48" s="96" t="s">
        <v>713</v>
      </c>
      <c r="T48" s="97" t="s">
        <v>403</v>
      </c>
    </row>
    <row r="49" spans="1:20" ht="36.9">
      <c r="A49" s="84">
        <v>5707</v>
      </c>
      <c r="B49" s="87" t="s">
        <v>299</v>
      </c>
      <c r="C49" s="99">
        <v>1</v>
      </c>
      <c r="D49" s="99">
        <v>1</v>
      </c>
      <c r="E49" s="99">
        <v>1</v>
      </c>
      <c r="F49" s="99">
        <v>1</v>
      </c>
      <c r="G49" s="99">
        <v>1</v>
      </c>
      <c r="H49" s="99">
        <v>1</v>
      </c>
      <c r="I49" s="99">
        <v>1</v>
      </c>
      <c r="J49" s="99">
        <v>1</v>
      </c>
      <c r="K49" s="99">
        <v>1</v>
      </c>
      <c r="L49" s="99">
        <v>1</v>
      </c>
      <c r="M49" s="99">
        <v>1</v>
      </c>
      <c r="N49" s="99">
        <v>1</v>
      </c>
      <c r="O49" s="99">
        <v>1</v>
      </c>
      <c r="P49" s="99">
        <v>1</v>
      </c>
      <c r="Q49" s="99">
        <v>1</v>
      </c>
      <c r="R49" s="87" t="s">
        <v>420</v>
      </c>
      <c r="S49" s="91" t="s">
        <v>714</v>
      </c>
      <c r="T49" s="92" t="s">
        <v>421</v>
      </c>
    </row>
    <row r="50" spans="1:20" ht="36.9">
      <c r="A50" s="83">
        <v>5754</v>
      </c>
      <c r="B50" s="93" t="s">
        <v>26</v>
      </c>
      <c r="C50" s="98">
        <v>1</v>
      </c>
      <c r="D50" s="98">
        <v>1</v>
      </c>
      <c r="E50" s="98">
        <v>1</v>
      </c>
      <c r="F50" s="98">
        <v>1</v>
      </c>
      <c r="G50" s="98">
        <v>1</v>
      </c>
      <c r="H50" s="98">
        <v>1</v>
      </c>
      <c r="I50" s="98">
        <v>1</v>
      </c>
      <c r="J50" s="98">
        <v>1</v>
      </c>
      <c r="K50" s="98">
        <v>1</v>
      </c>
      <c r="L50" s="98">
        <v>1</v>
      </c>
      <c r="M50" s="98">
        <v>1</v>
      </c>
      <c r="N50" s="98">
        <v>1</v>
      </c>
      <c r="O50" s="98">
        <v>1</v>
      </c>
      <c r="P50" s="98">
        <v>1</v>
      </c>
      <c r="Q50" s="98">
        <v>1</v>
      </c>
      <c r="R50" s="100" t="s">
        <v>715</v>
      </c>
      <c r="S50" s="96" t="s">
        <v>714</v>
      </c>
      <c r="T50" s="97" t="s">
        <v>421</v>
      </c>
    </row>
    <row r="51" spans="1:20" ht="36.9">
      <c r="A51" s="84">
        <v>5766</v>
      </c>
      <c r="B51" s="87" t="s">
        <v>26</v>
      </c>
      <c r="C51" s="99">
        <v>1</v>
      </c>
      <c r="D51" s="99">
        <v>1</v>
      </c>
      <c r="E51" s="99">
        <v>1</v>
      </c>
      <c r="F51" s="99">
        <v>1</v>
      </c>
      <c r="G51" s="99">
        <v>1</v>
      </c>
      <c r="H51" s="99">
        <v>1</v>
      </c>
      <c r="I51" s="99">
        <v>1</v>
      </c>
      <c r="J51" s="99">
        <v>1</v>
      </c>
      <c r="K51" s="99">
        <v>1</v>
      </c>
      <c r="L51" s="99">
        <v>1</v>
      </c>
      <c r="M51" s="99">
        <v>1</v>
      </c>
      <c r="N51" s="99">
        <v>1</v>
      </c>
      <c r="O51" s="99">
        <v>1</v>
      </c>
      <c r="P51" s="99">
        <v>1</v>
      </c>
      <c r="Q51" s="99">
        <v>1</v>
      </c>
      <c r="R51" s="101" t="s">
        <v>716</v>
      </c>
      <c r="S51" s="91" t="s">
        <v>714</v>
      </c>
      <c r="T51" s="92" t="s">
        <v>421</v>
      </c>
    </row>
    <row r="52" spans="1:20" ht="36.9">
      <c r="A52" s="83">
        <v>7299</v>
      </c>
      <c r="B52" s="93" t="s">
        <v>20</v>
      </c>
      <c r="C52" s="95">
        <v>0.27100000000000002</v>
      </c>
      <c r="D52" s="94"/>
      <c r="E52" s="94"/>
      <c r="F52" s="94"/>
      <c r="G52" s="94"/>
      <c r="H52" s="94"/>
      <c r="I52" s="94"/>
      <c r="J52" s="94"/>
      <c r="K52" s="94"/>
      <c r="L52" s="94"/>
      <c r="M52" s="94"/>
      <c r="N52" s="94"/>
      <c r="O52" s="94"/>
      <c r="P52" s="94"/>
      <c r="Q52" s="94"/>
      <c r="R52" s="100" t="s">
        <v>717</v>
      </c>
      <c r="S52" s="96" t="s">
        <v>718</v>
      </c>
      <c r="T52" s="97" t="s">
        <v>23</v>
      </c>
    </row>
    <row r="53" spans="1:20" ht="36.9">
      <c r="A53" s="84">
        <v>7304</v>
      </c>
      <c r="B53" s="87" t="s">
        <v>299</v>
      </c>
      <c r="C53" s="99">
        <v>1</v>
      </c>
      <c r="D53" s="99">
        <v>1</v>
      </c>
      <c r="E53" s="99">
        <v>1</v>
      </c>
      <c r="F53" s="99">
        <v>1</v>
      </c>
      <c r="G53" s="99">
        <v>1</v>
      </c>
      <c r="H53" s="99">
        <v>1</v>
      </c>
      <c r="I53" s="99">
        <v>1</v>
      </c>
      <c r="J53" s="99">
        <v>1</v>
      </c>
      <c r="K53" s="99">
        <v>1</v>
      </c>
      <c r="L53" s="99">
        <v>1</v>
      </c>
      <c r="M53" s="99">
        <v>1</v>
      </c>
      <c r="N53" s="99">
        <v>1</v>
      </c>
      <c r="O53" s="99">
        <v>1</v>
      </c>
      <c r="P53" s="99">
        <v>1</v>
      </c>
      <c r="Q53" s="99">
        <v>1</v>
      </c>
      <c r="R53" s="87" t="s">
        <v>422</v>
      </c>
      <c r="S53" s="91" t="s">
        <v>718</v>
      </c>
      <c r="T53" s="92" t="s">
        <v>23</v>
      </c>
    </row>
    <row r="54" spans="1:20" ht="36.9">
      <c r="A54" s="83">
        <v>7587</v>
      </c>
      <c r="B54" s="93" t="s">
        <v>20</v>
      </c>
      <c r="C54" s="94"/>
      <c r="D54" s="94"/>
      <c r="E54" s="94"/>
      <c r="F54" s="94"/>
      <c r="G54" s="94"/>
      <c r="H54" s="94"/>
      <c r="I54" s="94"/>
      <c r="J54" s="94"/>
      <c r="K54" s="94"/>
      <c r="L54" s="94"/>
      <c r="M54" s="94"/>
      <c r="N54" s="94"/>
      <c r="O54" s="94"/>
      <c r="P54" s="94"/>
      <c r="Q54" s="95">
        <v>5.3999999999999999E-2</v>
      </c>
      <c r="R54" s="100" t="s">
        <v>719</v>
      </c>
      <c r="S54" s="96" t="s">
        <v>718</v>
      </c>
      <c r="T54" s="97" t="s">
        <v>23</v>
      </c>
    </row>
    <row r="55" spans="1:20" ht="36.9">
      <c r="A55" s="84">
        <v>9477</v>
      </c>
      <c r="B55" s="87" t="s">
        <v>20</v>
      </c>
      <c r="C55" s="99">
        <v>1</v>
      </c>
      <c r="D55" s="99">
        <v>1</v>
      </c>
      <c r="E55" s="99">
        <v>1</v>
      </c>
      <c r="F55" s="99">
        <v>1</v>
      </c>
      <c r="G55" s="99">
        <v>1</v>
      </c>
      <c r="H55" s="99">
        <v>1</v>
      </c>
      <c r="I55" s="99">
        <v>1</v>
      </c>
      <c r="J55" s="99">
        <v>1</v>
      </c>
      <c r="K55" s="99">
        <v>1</v>
      </c>
      <c r="L55" s="99">
        <v>1</v>
      </c>
      <c r="M55" s="99">
        <v>1</v>
      </c>
      <c r="N55" s="99">
        <v>1</v>
      </c>
      <c r="O55" s="99">
        <v>1</v>
      </c>
      <c r="P55" s="99">
        <v>1</v>
      </c>
      <c r="Q55" s="99">
        <v>1</v>
      </c>
      <c r="R55" s="101" t="s">
        <v>720</v>
      </c>
      <c r="S55" s="91" t="s">
        <v>721</v>
      </c>
      <c r="T55" s="92" t="s">
        <v>423</v>
      </c>
    </row>
    <row r="56" spans="1:20" ht="36.9">
      <c r="A56" s="83">
        <v>9660</v>
      </c>
      <c r="B56" s="93" t="s">
        <v>91</v>
      </c>
      <c r="C56" s="98">
        <v>1</v>
      </c>
      <c r="D56" s="98">
        <v>1</v>
      </c>
      <c r="E56" s="98">
        <v>1</v>
      </c>
      <c r="F56" s="98">
        <v>1</v>
      </c>
      <c r="G56" s="98">
        <v>1</v>
      </c>
      <c r="H56" s="98">
        <v>1</v>
      </c>
      <c r="I56" s="98">
        <v>1</v>
      </c>
      <c r="J56" s="98">
        <v>1</v>
      </c>
      <c r="K56" s="98">
        <v>1</v>
      </c>
      <c r="L56" s="98">
        <v>1</v>
      </c>
      <c r="M56" s="98">
        <v>1</v>
      </c>
      <c r="N56" s="98">
        <v>1</v>
      </c>
      <c r="O56" s="98">
        <v>1</v>
      </c>
      <c r="P56" s="98">
        <v>1</v>
      </c>
      <c r="Q56" s="98">
        <v>1</v>
      </c>
      <c r="R56" s="100" t="s">
        <v>722</v>
      </c>
      <c r="S56" s="96" t="s">
        <v>721</v>
      </c>
      <c r="T56" s="97" t="s">
        <v>423</v>
      </c>
    </row>
    <row r="57" spans="1:20" ht="36.9">
      <c r="A57" s="84">
        <v>9904</v>
      </c>
      <c r="B57" s="87" t="s">
        <v>39</v>
      </c>
      <c r="C57" s="99">
        <v>1</v>
      </c>
      <c r="D57" s="99">
        <v>1</v>
      </c>
      <c r="E57" s="99">
        <v>1</v>
      </c>
      <c r="F57" s="99">
        <v>1</v>
      </c>
      <c r="G57" s="99">
        <v>1</v>
      </c>
      <c r="H57" s="99">
        <v>1</v>
      </c>
      <c r="I57" s="99">
        <v>1</v>
      </c>
      <c r="J57" s="99">
        <v>1</v>
      </c>
      <c r="K57" s="99">
        <v>1</v>
      </c>
      <c r="L57" s="99">
        <v>1</v>
      </c>
      <c r="M57" s="99">
        <v>1</v>
      </c>
      <c r="N57" s="99">
        <v>1</v>
      </c>
      <c r="O57" s="99">
        <v>1</v>
      </c>
      <c r="P57" s="99">
        <v>1</v>
      </c>
      <c r="Q57" s="99">
        <v>1</v>
      </c>
      <c r="R57" s="101" t="s">
        <v>723</v>
      </c>
      <c r="S57" s="91" t="s">
        <v>721</v>
      </c>
      <c r="T57" s="92" t="s">
        <v>423</v>
      </c>
    </row>
    <row r="58" spans="1:20" ht="36.9">
      <c r="A58" s="83">
        <v>10143</v>
      </c>
      <c r="B58" s="93" t="s">
        <v>75</v>
      </c>
      <c r="C58" s="98">
        <v>1</v>
      </c>
      <c r="D58" s="98">
        <v>1</v>
      </c>
      <c r="E58" s="98">
        <v>1</v>
      </c>
      <c r="F58" s="98">
        <v>1</v>
      </c>
      <c r="G58" s="98">
        <v>1</v>
      </c>
      <c r="H58" s="98">
        <v>1</v>
      </c>
      <c r="I58" s="98">
        <v>1</v>
      </c>
      <c r="J58" s="98">
        <v>1</v>
      </c>
      <c r="K58" s="98">
        <v>1</v>
      </c>
      <c r="L58" s="98">
        <v>1</v>
      </c>
      <c r="M58" s="98">
        <v>1</v>
      </c>
      <c r="N58" s="98">
        <v>1</v>
      </c>
      <c r="O58" s="98">
        <v>1</v>
      </c>
      <c r="P58" s="98">
        <v>1</v>
      </c>
      <c r="Q58" s="98">
        <v>1</v>
      </c>
      <c r="R58" s="100" t="s">
        <v>724</v>
      </c>
      <c r="S58" s="96" t="s">
        <v>721</v>
      </c>
      <c r="T58" s="97" t="s">
        <v>423</v>
      </c>
    </row>
    <row r="59" spans="1:20" ht="36.9">
      <c r="A59" s="84">
        <v>10277</v>
      </c>
      <c r="B59" s="87" t="s">
        <v>70</v>
      </c>
      <c r="C59" s="99">
        <v>1</v>
      </c>
      <c r="D59" s="99">
        <v>1</v>
      </c>
      <c r="E59" s="99">
        <v>1</v>
      </c>
      <c r="F59" s="99">
        <v>1</v>
      </c>
      <c r="G59" s="99">
        <v>1</v>
      </c>
      <c r="H59" s="99">
        <v>1</v>
      </c>
      <c r="I59" s="99">
        <v>1</v>
      </c>
      <c r="J59" s="99">
        <v>1</v>
      </c>
      <c r="K59" s="99">
        <v>1</v>
      </c>
      <c r="L59" s="99">
        <v>1</v>
      </c>
      <c r="M59" s="99">
        <v>1</v>
      </c>
      <c r="N59" s="99">
        <v>1</v>
      </c>
      <c r="O59" s="99">
        <v>1</v>
      </c>
      <c r="P59" s="99">
        <v>1</v>
      </c>
      <c r="Q59" s="99">
        <v>1</v>
      </c>
      <c r="R59" s="101" t="s">
        <v>725</v>
      </c>
      <c r="S59" s="91" t="s">
        <v>721</v>
      </c>
      <c r="T59" s="92" t="s">
        <v>423</v>
      </c>
    </row>
    <row r="60" spans="1:20" ht="36.9">
      <c r="A60" s="83">
        <v>10569</v>
      </c>
      <c r="B60" s="93" t="s">
        <v>26</v>
      </c>
      <c r="C60" s="98">
        <v>1</v>
      </c>
      <c r="D60" s="98">
        <v>1</v>
      </c>
      <c r="E60" s="98">
        <v>1</v>
      </c>
      <c r="F60" s="98">
        <v>1</v>
      </c>
      <c r="G60" s="98">
        <v>1</v>
      </c>
      <c r="H60" s="98">
        <v>1</v>
      </c>
      <c r="I60" s="98">
        <v>1</v>
      </c>
      <c r="J60" s="98">
        <v>1</v>
      </c>
      <c r="K60" s="98">
        <v>1</v>
      </c>
      <c r="L60" s="98">
        <v>1</v>
      </c>
      <c r="M60" s="98">
        <v>1</v>
      </c>
      <c r="N60" s="98">
        <v>1</v>
      </c>
      <c r="O60" s="98">
        <v>1</v>
      </c>
      <c r="P60" s="98">
        <v>1</v>
      </c>
      <c r="Q60" s="98">
        <v>1</v>
      </c>
      <c r="R60" s="100" t="s">
        <v>726</v>
      </c>
      <c r="S60" s="96" t="s">
        <v>721</v>
      </c>
      <c r="T60" s="97" t="s">
        <v>423</v>
      </c>
    </row>
    <row r="61" spans="1:20" ht="49.2">
      <c r="A61" s="84">
        <v>11216</v>
      </c>
      <c r="B61" s="87" t="s">
        <v>424</v>
      </c>
      <c r="C61" s="89"/>
      <c r="D61" s="89"/>
      <c r="E61" s="89"/>
      <c r="F61" s="89"/>
      <c r="G61" s="89"/>
      <c r="H61" s="89"/>
      <c r="I61" s="89"/>
      <c r="J61" s="89"/>
      <c r="K61" s="89"/>
      <c r="L61" s="89"/>
      <c r="M61" s="89"/>
      <c r="N61" s="89"/>
      <c r="O61" s="89"/>
      <c r="P61" s="89"/>
      <c r="Q61" s="88">
        <v>0.25</v>
      </c>
      <c r="R61" s="87" t="s">
        <v>425</v>
      </c>
      <c r="S61" s="91" t="s">
        <v>727</v>
      </c>
      <c r="T61" s="92" t="s">
        <v>426</v>
      </c>
    </row>
    <row r="62" spans="1:20" ht="49.2">
      <c r="A62" s="82" t="s">
        <v>427</v>
      </c>
      <c r="B62" s="93" t="s">
        <v>207</v>
      </c>
      <c r="C62" s="94"/>
      <c r="D62" s="94"/>
      <c r="E62" s="94"/>
      <c r="F62" s="94"/>
      <c r="G62" s="94"/>
      <c r="H62" s="94"/>
      <c r="I62" s="94"/>
      <c r="J62" s="94"/>
      <c r="K62" s="94"/>
      <c r="L62" s="94"/>
      <c r="M62" s="94"/>
      <c r="N62" s="94"/>
      <c r="O62" s="94"/>
      <c r="P62" s="94"/>
      <c r="Q62" s="95">
        <v>0.23499999999999999</v>
      </c>
      <c r="R62" s="93" t="s">
        <v>428</v>
      </c>
      <c r="S62" s="96" t="s">
        <v>727</v>
      </c>
      <c r="T62" s="97" t="s">
        <v>426</v>
      </c>
    </row>
    <row r="63" spans="1:20" ht="49.2">
      <c r="A63" s="79" t="s">
        <v>429</v>
      </c>
      <c r="B63" s="87" t="s">
        <v>367</v>
      </c>
      <c r="C63" s="89"/>
      <c r="D63" s="89"/>
      <c r="E63" s="89"/>
      <c r="F63" s="89"/>
      <c r="G63" s="89"/>
      <c r="H63" s="89"/>
      <c r="I63" s="89"/>
      <c r="J63" s="89"/>
      <c r="K63" s="89"/>
      <c r="L63" s="89"/>
      <c r="M63" s="89"/>
      <c r="N63" s="89"/>
      <c r="O63" s="89"/>
      <c r="P63" s="89"/>
      <c r="Q63" s="88">
        <v>0.23499999999999999</v>
      </c>
      <c r="R63" s="87" t="s">
        <v>428</v>
      </c>
      <c r="S63" s="91" t="s">
        <v>727</v>
      </c>
      <c r="T63" s="92" t="s">
        <v>426</v>
      </c>
    </row>
    <row r="64" spans="1:20" ht="49.2">
      <c r="A64" s="82" t="s">
        <v>430</v>
      </c>
      <c r="B64" s="93" t="s">
        <v>367</v>
      </c>
      <c r="C64" s="94"/>
      <c r="D64" s="94"/>
      <c r="E64" s="94"/>
      <c r="F64" s="94"/>
      <c r="G64" s="94"/>
      <c r="H64" s="94"/>
      <c r="I64" s="94"/>
      <c r="J64" s="94"/>
      <c r="K64" s="94"/>
      <c r="L64" s="94"/>
      <c r="M64" s="94"/>
      <c r="N64" s="94"/>
      <c r="O64" s="94"/>
      <c r="P64" s="94"/>
      <c r="Q64" s="95">
        <v>0.23499999999999999</v>
      </c>
      <c r="R64" s="93" t="s">
        <v>428</v>
      </c>
      <c r="S64" s="96" t="s">
        <v>727</v>
      </c>
      <c r="T64" s="97" t="s">
        <v>426</v>
      </c>
    </row>
    <row r="65" spans="1:20" ht="36.9">
      <c r="A65" s="79" t="s">
        <v>431</v>
      </c>
      <c r="B65" s="87" t="s">
        <v>367</v>
      </c>
      <c r="C65" s="89"/>
      <c r="D65" s="89"/>
      <c r="E65" s="89"/>
      <c r="F65" s="89"/>
      <c r="G65" s="89"/>
      <c r="H65" s="89"/>
      <c r="I65" s="89"/>
      <c r="J65" s="89"/>
      <c r="K65" s="89"/>
      <c r="L65" s="89"/>
      <c r="M65" s="89"/>
      <c r="N65" s="89"/>
      <c r="O65" s="89"/>
      <c r="P65" s="89"/>
      <c r="Q65" s="88">
        <v>0.17</v>
      </c>
      <c r="R65" s="87" t="s">
        <v>432</v>
      </c>
      <c r="S65" s="91" t="s">
        <v>728</v>
      </c>
      <c r="T65" s="92" t="s">
        <v>433</v>
      </c>
    </row>
    <row r="66" spans="1:20" ht="36.9">
      <c r="A66" s="82" t="s">
        <v>434</v>
      </c>
      <c r="B66" s="93" t="s">
        <v>44</v>
      </c>
      <c r="C66" s="94"/>
      <c r="D66" s="94"/>
      <c r="E66" s="94"/>
      <c r="F66" s="94"/>
      <c r="G66" s="94"/>
      <c r="H66" s="94"/>
      <c r="I66" s="94"/>
      <c r="J66" s="94"/>
      <c r="K66" s="94"/>
      <c r="L66" s="94"/>
      <c r="M66" s="94"/>
      <c r="N66" s="94"/>
      <c r="O66" s="94"/>
      <c r="P66" s="94"/>
      <c r="Q66" s="95">
        <v>0.17</v>
      </c>
      <c r="R66" s="93" t="s">
        <v>432</v>
      </c>
      <c r="S66" s="96" t="s">
        <v>728</v>
      </c>
      <c r="T66" s="97" t="s">
        <v>433</v>
      </c>
    </row>
    <row r="67" spans="1:20" ht="36.9">
      <c r="A67" s="79" t="s">
        <v>435</v>
      </c>
      <c r="B67" s="87" t="s">
        <v>367</v>
      </c>
      <c r="C67" s="89"/>
      <c r="D67" s="89"/>
      <c r="E67" s="89"/>
      <c r="F67" s="89"/>
      <c r="G67" s="89"/>
      <c r="H67" s="89"/>
      <c r="I67" s="89"/>
      <c r="J67" s="89"/>
      <c r="K67" s="89"/>
      <c r="L67" s="89"/>
      <c r="M67" s="89"/>
      <c r="N67" s="89"/>
      <c r="O67" s="89"/>
      <c r="P67" s="89"/>
      <c r="Q67" s="88">
        <v>0.17</v>
      </c>
      <c r="R67" s="87" t="s">
        <v>432</v>
      </c>
      <c r="S67" s="91" t="s">
        <v>728</v>
      </c>
      <c r="T67" s="92" t="s">
        <v>433</v>
      </c>
    </row>
    <row r="68" spans="1:20" ht="36.9">
      <c r="A68" s="82" t="s">
        <v>436</v>
      </c>
      <c r="B68" s="93" t="s">
        <v>44</v>
      </c>
      <c r="C68" s="94"/>
      <c r="D68" s="94"/>
      <c r="E68" s="94"/>
      <c r="F68" s="94"/>
      <c r="G68" s="94"/>
      <c r="H68" s="94"/>
      <c r="I68" s="94"/>
      <c r="J68" s="94"/>
      <c r="K68" s="94"/>
      <c r="L68" s="94"/>
      <c r="M68" s="94"/>
      <c r="N68" s="94"/>
      <c r="O68" s="94"/>
      <c r="P68" s="94"/>
      <c r="Q68" s="95">
        <v>0.17</v>
      </c>
      <c r="R68" s="93" t="s">
        <v>432</v>
      </c>
      <c r="S68" s="96" t="s">
        <v>728</v>
      </c>
      <c r="T68" s="97" t="s">
        <v>433</v>
      </c>
    </row>
    <row r="69" spans="1:20" ht="36.9">
      <c r="A69" s="79" t="s">
        <v>437</v>
      </c>
      <c r="B69" s="87" t="s">
        <v>52</v>
      </c>
      <c r="C69" s="89"/>
      <c r="D69" s="89"/>
      <c r="E69" s="89"/>
      <c r="F69" s="89"/>
      <c r="G69" s="89"/>
      <c r="H69" s="89"/>
      <c r="I69" s="89"/>
      <c r="J69" s="89"/>
      <c r="K69" s="89"/>
      <c r="L69" s="89"/>
      <c r="M69" s="89"/>
      <c r="N69" s="89"/>
      <c r="O69" s="89"/>
      <c r="P69" s="89"/>
      <c r="Q69" s="88">
        <v>0.17</v>
      </c>
      <c r="R69" s="87" t="s">
        <v>432</v>
      </c>
      <c r="S69" s="91" t="s">
        <v>728</v>
      </c>
      <c r="T69" s="92" t="s">
        <v>433</v>
      </c>
    </row>
    <row r="70" spans="1:20" ht="36.9">
      <c r="A70" s="82" t="s">
        <v>438</v>
      </c>
      <c r="B70" s="93" t="s">
        <v>367</v>
      </c>
      <c r="C70" s="94"/>
      <c r="D70" s="94"/>
      <c r="E70" s="94"/>
      <c r="F70" s="94"/>
      <c r="G70" s="94"/>
      <c r="H70" s="94"/>
      <c r="I70" s="94"/>
      <c r="J70" s="94"/>
      <c r="K70" s="94"/>
      <c r="L70" s="94"/>
      <c r="M70" s="94"/>
      <c r="N70" s="94"/>
      <c r="O70" s="94"/>
      <c r="P70" s="94"/>
      <c r="Q70" s="95">
        <v>0.17</v>
      </c>
      <c r="R70" s="93" t="s">
        <v>432</v>
      </c>
      <c r="S70" s="96" t="s">
        <v>728</v>
      </c>
      <c r="T70" s="97" t="s">
        <v>433</v>
      </c>
    </row>
    <row r="71" spans="1:20" ht="36.9">
      <c r="A71" s="79" t="s">
        <v>439</v>
      </c>
      <c r="B71" s="87" t="s">
        <v>44</v>
      </c>
      <c r="C71" s="89"/>
      <c r="D71" s="89"/>
      <c r="E71" s="89"/>
      <c r="F71" s="89"/>
      <c r="G71" s="89"/>
      <c r="H71" s="89"/>
      <c r="I71" s="89"/>
      <c r="J71" s="89"/>
      <c r="K71" s="89"/>
      <c r="L71" s="89"/>
      <c r="M71" s="89"/>
      <c r="N71" s="89"/>
      <c r="O71" s="89"/>
      <c r="P71" s="89"/>
      <c r="Q71" s="88">
        <v>0.17</v>
      </c>
      <c r="R71" s="87" t="s">
        <v>432</v>
      </c>
      <c r="S71" s="91" t="s">
        <v>728</v>
      </c>
      <c r="T71" s="92" t="s">
        <v>433</v>
      </c>
    </row>
    <row r="72" spans="1:20" ht="36.9">
      <c r="A72" s="83">
        <v>13062</v>
      </c>
      <c r="B72" s="93" t="s">
        <v>440</v>
      </c>
      <c r="C72" s="94"/>
      <c r="D72" s="94"/>
      <c r="E72" s="94"/>
      <c r="F72" s="94"/>
      <c r="G72" s="94"/>
      <c r="H72" s="94"/>
      <c r="I72" s="94"/>
      <c r="J72" s="94"/>
      <c r="K72" s="94"/>
      <c r="L72" s="94"/>
      <c r="M72" s="94"/>
      <c r="N72" s="94"/>
      <c r="O72" s="94"/>
      <c r="P72" s="94"/>
      <c r="Q72" s="95">
        <v>0.19</v>
      </c>
      <c r="R72" s="93" t="s">
        <v>441</v>
      </c>
      <c r="S72" s="96" t="s">
        <v>728</v>
      </c>
      <c r="T72" s="97" t="s">
        <v>433</v>
      </c>
    </row>
    <row r="73" spans="1:20" ht="36.9">
      <c r="A73" s="84">
        <v>13581</v>
      </c>
      <c r="B73" s="87" t="s">
        <v>26</v>
      </c>
      <c r="C73" s="89"/>
      <c r="D73" s="89"/>
      <c r="E73" s="89"/>
      <c r="F73" s="89"/>
      <c r="G73" s="88">
        <v>0.107</v>
      </c>
      <c r="H73" s="89"/>
      <c r="I73" s="89"/>
      <c r="J73" s="89"/>
      <c r="K73" s="89"/>
      <c r="L73" s="89"/>
      <c r="M73" s="89"/>
      <c r="N73" s="89"/>
      <c r="O73" s="89"/>
      <c r="P73" s="89"/>
      <c r="Q73" s="89"/>
      <c r="R73" s="101" t="s">
        <v>729</v>
      </c>
      <c r="S73" s="91" t="s">
        <v>730</v>
      </c>
      <c r="T73" s="92" t="s">
        <v>29</v>
      </c>
    </row>
    <row r="74" spans="1:20" ht="36.9">
      <c r="A74" s="83">
        <v>15084</v>
      </c>
      <c r="B74" s="93" t="s">
        <v>20</v>
      </c>
      <c r="C74" s="98">
        <v>1</v>
      </c>
      <c r="D74" s="98">
        <v>1</v>
      </c>
      <c r="E74" s="98">
        <v>1</v>
      </c>
      <c r="F74" s="98">
        <v>1</v>
      </c>
      <c r="G74" s="98">
        <v>1</v>
      </c>
      <c r="H74" s="98">
        <v>1</v>
      </c>
      <c r="I74" s="98">
        <v>1</v>
      </c>
      <c r="J74" s="98">
        <v>1</v>
      </c>
      <c r="K74" s="98">
        <v>1</v>
      </c>
      <c r="L74" s="98">
        <v>1</v>
      </c>
      <c r="M74" s="98">
        <v>1</v>
      </c>
      <c r="N74" s="98">
        <v>1</v>
      </c>
      <c r="O74" s="98">
        <v>1</v>
      </c>
      <c r="P74" s="98">
        <v>1</v>
      </c>
      <c r="Q74" s="98">
        <v>1</v>
      </c>
      <c r="R74" s="100" t="s">
        <v>731</v>
      </c>
      <c r="S74" s="96" t="s">
        <v>732</v>
      </c>
      <c r="T74" s="97" t="s">
        <v>442</v>
      </c>
    </row>
    <row r="75" spans="1:20" ht="98.4">
      <c r="A75" s="84">
        <v>15312</v>
      </c>
      <c r="B75" s="87" t="s">
        <v>26</v>
      </c>
      <c r="C75" s="89"/>
      <c r="D75" s="89"/>
      <c r="E75" s="89"/>
      <c r="F75" s="89"/>
      <c r="G75" s="89"/>
      <c r="H75" s="89"/>
      <c r="I75" s="88">
        <v>6.6000000000000003E-2</v>
      </c>
      <c r="J75" s="89"/>
      <c r="K75" s="89"/>
      <c r="L75" s="89"/>
      <c r="M75" s="89"/>
      <c r="N75" s="89"/>
      <c r="O75" s="89"/>
      <c r="P75" s="89"/>
      <c r="Q75" s="89"/>
      <c r="R75" s="87" t="s">
        <v>30</v>
      </c>
      <c r="S75" s="91" t="s">
        <v>733</v>
      </c>
      <c r="T75" s="92" t="s">
        <v>32</v>
      </c>
    </row>
    <row r="76" spans="1:20" ht="98.4">
      <c r="A76" s="83">
        <v>15313</v>
      </c>
      <c r="B76" s="93" t="s">
        <v>33</v>
      </c>
      <c r="C76" s="94"/>
      <c r="D76" s="94"/>
      <c r="E76" s="94"/>
      <c r="F76" s="94"/>
      <c r="G76" s="94"/>
      <c r="H76" s="94"/>
      <c r="I76" s="95">
        <v>6.6000000000000003E-2</v>
      </c>
      <c r="J76" s="94"/>
      <c r="K76" s="94"/>
      <c r="L76" s="94"/>
      <c r="M76" s="94"/>
      <c r="N76" s="94"/>
      <c r="O76" s="94"/>
      <c r="P76" s="94"/>
      <c r="Q76" s="94"/>
      <c r="R76" s="93" t="s">
        <v>34</v>
      </c>
      <c r="S76" s="96" t="s">
        <v>733</v>
      </c>
      <c r="T76" s="97" t="s">
        <v>32</v>
      </c>
    </row>
    <row r="77" spans="1:20" ht="98.4">
      <c r="A77" s="84">
        <v>15314</v>
      </c>
      <c r="B77" s="87" t="s">
        <v>35</v>
      </c>
      <c r="C77" s="89"/>
      <c r="D77" s="89"/>
      <c r="E77" s="89"/>
      <c r="F77" s="89"/>
      <c r="G77" s="89"/>
      <c r="H77" s="89"/>
      <c r="I77" s="88">
        <v>6.6000000000000003E-2</v>
      </c>
      <c r="J77" s="89"/>
      <c r="K77" s="89"/>
      <c r="L77" s="89"/>
      <c r="M77" s="89"/>
      <c r="N77" s="89"/>
      <c r="O77" s="89"/>
      <c r="P77" s="89"/>
      <c r="Q77" s="89"/>
      <c r="R77" s="87" t="s">
        <v>36</v>
      </c>
      <c r="S77" s="91" t="s">
        <v>733</v>
      </c>
      <c r="T77" s="92" t="s">
        <v>32</v>
      </c>
    </row>
    <row r="78" spans="1:20" ht="98.4">
      <c r="A78" s="83">
        <v>15315</v>
      </c>
      <c r="B78" s="93" t="s">
        <v>20</v>
      </c>
      <c r="C78" s="94"/>
      <c r="D78" s="94"/>
      <c r="E78" s="94"/>
      <c r="F78" s="94"/>
      <c r="G78" s="94"/>
      <c r="H78" s="94"/>
      <c r="I78" s="95">
        <v>6.7000000000000004E-2</v>
      </c>
      <c r="J78" s="94"/>
      <c r="K78" s="94"/>
      <c r="L78" s="94"/>
      <c r="M78" s="94"/>
      <c r="N78" s="94"/>
      <c r="O78" s="94"/>
      <c r="P78" s="94"/>
      <c r="Q78" s="94"/>
      <c r="R78" s="93" t="s">
        <v>37</v>
      </c>
      <c r="S78" s="96" t="s">
        <v>733</v>
      </c>
      <c r="T78" s="97" t="s">
        <v>32</v>
      </c>
    </row>
    <row r="79" spans="1:20" ht="98.4">
      <c r="A79" s="84">
        <v>15325</v>
      </c>
      <c r="B79" s="87" t="s">
        <v>33</v>
      </c>
      <c r="C79" s="89"/>
      <c r="D79" s="89"/>
      <c r="E79" s="89"/>
      <c r="F79" s="89"/>
      <c r="G79" s="89"/>
      <c r="H79" s="89"/>
      <c r="I79" s="88">
        <v>0.111</v>
      </c>
      <c r="J79" s="89"/>
      <c r="K79" s="89"/>
      <c r="L79" s="89"/>
      <c r="M79" s="88">
        <v>0.46899999999999997</v>
      </c>
      <c r="N79" s="89"/>
      <c r="O79" s="89"/>
      <c r="P79" s="89"/>
      <c r="Q79" s="89"/>
      <c r="R79" s="87" t="s">
        <v>38</v>
      </c>
      <c r="S79" s="91" t="s">
        <v>733</v>
      </c>
      <c r="T79" s="92" t="s">
        <v>32</v>
      </c>
    </row>
    <row r="80" spans="1:20" ht="98.4">
      <c r="A80" s="83">
        <v>15326</v>
      </c>
      <c r="B80" s="93" t="s">
        <v>39</v>
      </c>
      <c r="C80" s="94"/>
      <c r="D80" s="94"/>
      <c r="E80" s="94"/>
      <c r="F80" s="94"/>
      <c r="G80" s="94"/>
      <c r="H80" s="94"/>
      <c r="I80" s="95">
        <v>0.111</v>
      </c>
      <c r="J80" s="94"/>
      <c r="K80" s="94"/>
      <c r="L80" s="94"/>
      <c r="M80" s="95">
        <v>0.47399999999999998</v>
      </c>
      <c r="N80" s="94"/>
      <c r="O80" s="94"/>
      <c r="P80" s="94"/>
      <c r="Q80" s="94"/>
      <c r="R80" s="93" t="s">
        <v>40</v>
      </c>
      <c r="S80" s="96" t="s">
        <v>733</v>
      </c>
      <c r="T80" s="97" t="s">
        <v>32</v>
      </c>
    </row>
    <row r="81" spans="1:20" ht="98.4">
      <c r="A81" s="84">
        <v>15327</v>
      </c>
      <c r="B81" s="87" t="s">
        <v>33</v>
      </c>
      <c r="C81" s="89"/>
      <c r="D81" s="89"/>
      <c r="E81" s="89"/>
      <c r="F81" s="89"/>
      <c r="G81" s="89"/>
      <c r="H81" s="89"/>
      <c r="I81" s="88">
        <v>0.112</v>
      </c>
      <c r="J81" s="89"/>
      <c r="K81" s="89"/>
      <c r="L81" s="89"/>
      <c r="M81" s="88">
        <v>0.47399999999999998</v>
      </c>
      <c r="N81" s="89"/>
      <c r="O81" s="89"/>
      <c r="P81" s="89"/>
      <c r="Q81" s="89"/>
      <c r="R81" s="87" t="s">
        <v>41</v>
      </c>
      <c r="S81" s="91" t="s">
        <v>733</v>
      </c>
      <c r="T81" s="92" t="s">
        <v>32</v>
      </c>
    </row>
    <row r="82" spans="1:20" ht="98.4">
      <c r="A82" s="83">
        <v>15329</v>
      </c>
      <c r="B82" s="93" t="s">
        <v>42</v>
      </c>
      <c r="C82" s="94"/>
      <c r="D82" s="94"/>
      <c r="E82" s="94"/>
      <c r="F82" s="94"/>
      <c r="G82" s="94"/>
      <c r="H82" s="94"/>
      <c r="I82" s="95">
        <v>0.112</v>
      </c>
      <c r="J82" s="94"/>
      <c r="K82" s="94"/>
      <c r="L82" s="94"/>
      <c r="M82" s="95">
        <v>0.47599999999999998</v>
      </c>
      <c r="N82" s="94"/>
      <c r="O82" s="94"/>
      <c r="P82" s="94"/>
      <c r="Q82" s="94"/>
      <c r="R82" s="93" t="s">
        <v>43</v>
      </c>
      <c r="S82" s="96" t="s">
        <v>733</v>
      </c>
      <c r="T82" s="97" t="s">
        <v>32</v>
      </c>
    </row>
    <row r="83" spans="1:20" ht="98.4">
      <c r="A83" s="79" t="s">
        <v>443</v>
      </c>
      <c r="B83" s="87" t="s">
        <v>44</v>
      </c>
      <c r="C83" s="89"/>
      <c r="D83" s="89"/>
      <c r="E83" s="89"/>
      <c r="F83" s="89"/>
      <c r="G83" s="89"/>
      <c r="H83" s="89"/>
      <c r="I83" s="88">
        <v>0.11</v>
      </c>
      <c r="J83" s="89"/>
      <c r="K83" s="89"/>
      <c r="L83" s="89"/>
      <c r="M83" s="88">
        <v>0.46200000000000002</v>
      </c>
      <c r="N83" s="89"/>
      <c r="O83" s="89"/>
      <c r="P83" s="89"/>
      <c r="Q83" s="89"/>
      <c r="R83" s="87" t="s">
        <v>444</v>
      </c>
      <c r="S83" s="91" t="s">
        <v>733</v>
      </c>
      <c r="T83" s="92" t="s">
        <v>32</v>
      </c>
    </row>
    <row r="84" spans="1:20" ht="49.2">
      <c r="A84" s="83">
        <v>15333</v>
      </c>
      <c r="B84" s="93" t="s">
        <v>299</v>
      </c>
      <c r="C84" s="94"/>
      <c r="D84" s="94"/>
      <c r="E84" s="94"/>
      <c r="F84" s="94"/>
      <c r="G84" s="94"/>
      <c r="H84" s="94"/>
      <c r="I84" s="94"/>
      <c r="J84" s="94"/>
      <c r="K84" s="94"/>
      <c r="L84" s="94"/>
      <c r="M84" s="95">
        <v>0.40699999999999997</v>
      </c>
      <c r="N84" s="94"/>
      <c r="O84" s="94"/>
      <c r="P84" s="94"/>
      <c r="Q84" s="94"/>
      <c r="R84" s="93" t="s">
        <v>445</v>
      </c>
      <c r="S84" s="96" t="s">
        <v>734</v>
      </c>
      <c r="T84" s="97" t="s">
        <v>47</v>
      </c>
    </row>
    <row r="85" spans="1:20" ht="49.2">
      <c r="A85" s="84">
        <v>15334</v>
      </c>
      <c r="B85" s="87" t="s">
        <v>299</v>
      </c>
      <c r="C85" s="89"/>
      <c r="D85" s="89"/>
      <c r="E85" s="89"/>
      <c r="F85" s="89"/>
      <c r="G85" s="89"/>
      <c r="H85" s="89"/>
      <c r="I85" s="89"/>
      <c r="J85" s="89"/>
      <c r="K85" s="89"/>
      <c r="L85" s="89"/>
      <c r="M85" s="88">
        <v>0.40899999999999997</v>
      </c>
      <c r="N85" s="89"/>
      <c r="O85" s="89"/>
      <c r="P85" s="89"/>
      <c r="Q85" s="89"/>
      <c r="R85" s="87" t="s">
        <v>446</v>
      </c>
      <c r="S85" s="91" t="s">
        <v>734</v>
      </c>
      <c r="T85" s="92" t="s">
        <v>47</v>
      </c>
    </row>
    <row r="86" spans="1:20" ht="49.2">
      <c r="A86" s="82" t="s">
        <v>447</v>
      </c>
      <c r="B86" s="93" t="s">
        <v>52</v>
      </c>
      <c r="C86" s="94"/>
      <c r="D86" s="94"/>
      <c r="E86" s="94"/>
      <c r="F86" s="94"/>
      <c r="G86" s="94"/>
      <c r="H86" s="94"/>
      <c r="I86" s="94"/>
      <c r="J86" s="94"/>
      <c r="K86" s="94"/>
      <c r="L86" s="94"/>
      <c r="M86" s="94"/>
      <c r="N86" s="95">
        <v>0.46</v>
      </c>
      <c r="O86" s="94"/>
      <c r="P86" s="94"/>
      <c r="Q86" s="94"/>
      <c r="R86" s="93" t="s">
        <v>446</v>
      </c>
      <c r="S86" s="96" t="s">
        <v>734</v>
      </c>
      <c r="T86" s="97" t="s">
        <v>47</v>
      </c>
    </row>
    <row r="87" spans="1:20" ht="49.2">
      <c r="A87" s="84">
        <v>15335</v>
      </c>
      <c r="B87" s="87" t="s">
        <v>50</v>
      </c>
      <c r="C87" s="89"/>
      <c r="D87" s="89"/>
      <c r="E87" s="89"/>
      <c r="F87" s="89"/>
      <c r="G87" s="89"/>
      <c r="H87" s="89"/>
      <c r="I87" s="88">
        <v>0.11</v>
      </c>
      <c r="J87" s="89"/>
      <c r="K87" s="89"/>
      <c r="L87" s="89"/>
      <c r="M87" s="88">
        <v>0.47699999999999998</v>
      </c>
      <c r="N87" s="89"/>
      <c r="O87" s="89"/>
      <c r="P87" s="89"/>
      <c r="Q87" s="89"/>
      <c r="R87" s="101" t="s">
        <v>735</v>
      </c>
      <c r="S87" s="91" t="s">
        <v>734</v>
      </c>
      <c r="T87" s="92" t="s">
        <v>47</v>
      </c>
    </row>
    <row r="88" spans="1:20" ht="49.2">
      <c r="A88" s="83">
        <v>15336</v>
      </c>
      <c r="B88" s="93" t="s">
        <v>26</v>
      </c>
      <c r="C88" s="94"/>
      <c r="D88" s="94"/>
      <c r="E88" s="94"/>
      <c r="F88" s="94"/>
      <c r="G88" s="94"/>
      <c r="H88" s="94"/>
      <c r="I88" s="95">
        <v>0.11</v>
      </c>
      <c r="J88" s="94"/>
      <c r="K88" s="94"/>
      <c r="L88" s="94"/>
      <c r="M88" s="95">
        <v>0.47399999999999998</v>
      </c>
      <c r="N88" s="94"/>
      <c r="O88" s="94"/>
      <c r="P88" s="94"/>
      <c r="Q88" s="94"/>
      <c r="R88" s="100" t="s">
        <v>736</v>
      </c>
      <c r="S88" s="96" t="s">
        <v>734</v>
      </c>
      <c r="T88" s="97" t="s">
        <v>47</v>
      </c>
    </row>
    <row r="89" spans="1:20" ht="49.2">
      <c r="A89" s="84">
        <v>15337</v>
      </c>
      <c r="B89" s="87" t="s">
        <v>20</v>
      </c>
      <c r="C89" s="89"/>
      <c r="D89" s="89"/>
      <c r="E89" s="89"/>
      <c r="F89" s="89"/>
      <c r="G89" s="89"/>
      <c r="H89" s="89"/>
      <c r="I89" s="88">
        <v>0.108</v>
      </c>
      <c r="J89" s="89"/>
      <c r="K89" s="89"/>
      <c r="L89" s="89"/>
      <c r="M89" s="88">
        <v>0.47199999999999998</v>
      </c>
      <c r="N89" s="89"/>
      <c r="O89" s="89"/>
      <c r="P89" s="89"/>
      <c r="Q89" s="89"/>
      <c r="R89" s="102" t="s">
        <v>737</v>
      </c>
      <c r="S89" s="91" t="s">
        <v>734</v>
      </c>
      <c r="T89" s="92" t="s">
        <v>47</v>
      </c>
    </row>
    <row r="90" spans="1:20" ht="49.2">
      <c r="A90" s="82" t="s">
        <v>448</v>
      </c>
      <c r="B90" s="93" t="s">
        <v>44</v>
      </c>
      <c r="C90" s="94"/>
      <c r="D90" s="94"/>
      <c r="E90" s="94"/>
      <c r="F90" s="94"/>
      <c r="G90" s="94"/>
      <c r="H90" s="94"/>
      <c r="I90" s="95">
        <v>0.111</v>
      </c>
      <c r="J90" s="94"/>
      <c r="K90" s="94"/>
      <c r="L90" s="94"/>
      <c r="M90" s="95">
        <v>0.45400000000000001</v>
      </c>
      <c r="N90" s="94"/>
      <c r="O90" s="94"/>
      <c r="P90" s="94"/>
      <c r="Q90" s="94"/>
      <c r="R90" s="93" t="s">
        <v>449</v>
      </c>
      <c r="S90" s="96" t="s">
        <v>734</v>
      </c>
      <c r="T90" s="97" t="s">
        <v>47</v>
      </c>
    </row>
    <row r="91" spans="1:20" ht="36.9">
      <c r="A91" s="84">
        <v>16664</v>
      </c>
      <c r="B91" s="87" t="s">
        <v>20</v>
      </c>
      <c r="C91" s="99">
        <v>1</v>
      </c>
      <c r="D91" s="99">
        <v>1</v>
      </c>
      <c r="E91" s="99">
        <v>1</v>
      </c>
      <c r="F91" s="99">
        <v>1</v>
      </c>
      <c r="G91" s="99">
        <v>1</v>
      </c>
      <c r="H91" s="99">
        <v>1</v>
      </c>
      <c r="I91" s="99">
        <v>1</v>
      </c>
      <c r="J91" s="99">
        <v>1</v>
      </c>
      <c r="K91" s="99">
        <v>1</v>
      </c>
      <c r="L91" s="99">
        <v>1</v>
      </c>
      <c r="M91" s="99">
        <v>1</v>
      </c>
      <c r="N91" s="99">
        <v>1</v>
      </c>
      <c r="O91" s="99">
        <v>1</v>
      </c>
      <c r="P91" s="99">
        <v>1</v>
      </c>
      <c r="Q91" s="99">
        <v>1</v>
      </c>
      <c r="R91" s="101" t="s">
        <v>738</v>
      </c>
      <c r="S91" s="91" t="s">
        <v>739</v>
      </c>
      <c r="T91" s="92" t="s">
        <v>450</v>
      </c>
    </row>
    <row r="92" spans="1:20" ht="98.4">
      <c r="A92" s="83">
        <v>16930</v>
      </c>
      <c r="B92" s="93" t="s">
        <v>75</v>
      </c>
      <c r="C92" s="98">
        <v>1</v>
      </c>
      <c r="D92" s="98">
        <v>1</v>
      </c>
      <c r="E92" s="98">
        <v>1</v>
      </c>
      <c r="F92" s="98">
        <v>1</v>
      </c>
      <c r="G92" s="98">
        <v>1</v>
      </c>
      <c r="H92" s="98">
        <v>1</v>
      </c>
      <c r="I92" s="98">
        <v>1</v>
      </c>
      <c r="J92" s="98">
        <v>1</v>
      </c>
      <c r="K92" s="98">
        <v>1</v>
      </c>
      <c r="L92" s="98">
        <v>1</v>
      </c>
      <c r="M92" s="98">
        <v>1</v>
      </c>
      <c r="N92" s="98">
        <v>1</v>
      </c>
      <c r="O92" s="98">
        <v>1</v>
      </c>
      <c r="P92" s="98">
        <v>1</v>
      </c>
      <c r="Q92" s="98">
        <v>1</v>
      </c>
      <c r="R92" s="103" t="s">
        <v>740</v>
      </c>
      <c r="S92" s="96" t="s">
        <v>741</v>
      </c>
      <c r="T92" s="97" t="s">
        <v>451</v>
      </c>
    </row>
    <row r="93" spans="1:20" ht="98.4">
      <c r="A93" s="84">
        <v>17000</v>
      </c>
      <c r="B93" s="87" t="s">
        <v>75</v>
      </c>
      <c r="C93" s="99">
        <v>1</v>
      </c>
      <c r="D93" s="99">
        <v>1</v>
      </c>
      <c r="E93" s="99">
        <v>1</v>
      </c>
      <c r="F93" s="99">
        <v>1</v>
      </c>
      <c r="G93" s="99">
        <v>1</v>
      </c>
      <c r="H93" s="99">
        <v>1</v>
      </c>
      <c r="I93" s="99">
        <v>1</v>
      </c>
      <c r="J93" s="99">
        <v>1</v>
      </c>
      <c r="K93" s="99">
        <v>1</v>
      </c>
      <c r="L93" s="99">
        <v>1</v>
      </c>
      <c r="M93" s="99">
        <v>1</v>
      </c>
      <c r="N93" s="99">
        <v>1</v>
      </c>
      <c r="O93" s="99">
        <v>1</v>
      </c>
      <c r="P93" s="99">
        <v>1</v>
      </c>
      <c r="Q93" s="99">
        <v>1</v>
      </c>
      <c r="R93" s="101" t="s">
        <v>742</v>
      </c>
      <c r="S93" s="91" t="s">
        <v>741</v>
      </c>
      <c r="T93" s="92" t="s">
        <v>451</v>
      </c>
    </row>
    <row r="94" spans="1:20" ht="98.4">
      <c r="A94" s="83">
        <v>17207</v>
      </c>
      <c r="B94" s="93" t="s">
        <v>75</v>
      </c>
      <c r="C94" s="98">
        <v>1</v>
      </c>
      <c r="D94" s="98">
        <v>1</v>
      </c>
      <c r="E94" s="98">
        <v>1</v>
      </c>
      <c r="F94" s="98">
        <v>1</v>
      </c>
      <c r="G94" s="98">
        <v>1</v>
      </c>
      <c r="H94" s="98">
        <v>1</v>
      </c>
      <c r="I94" s="98">
        <v>1</v>
      </c>
      <c r="J94" s="98">
        <v>1</v>
      </c>
      <c r="K94" s="98">
        <v>1</v>
      </c>
      <c r="L94" s="98">
        <v>1</v>
      </c>
      <c r="M94" s="98">
        <v>1</v>
      </c>
      <c r="N94" s="98">
        <v>1</v>
      </c>
      <c r="O94" s="98">
        <v>1</v>
      </c>
      <c r="P94" s="98">
        <v>1</v>
      </c>
      <c r="Q94" s="98">
        <v>1</v>
      </c>
      <c r="R94" s="100" t="s">
        <v>743</v>
      </c>
      <c r="S94" s="96" t="s">
        <v>741</v>
      </c>
      <c r="T94" s="97" t="s">
        <v>451</v>
      </c>
    </row>
    <row r="95" spans="1:20" ht="98.4">
      <c r="A95" s="84">
        <v>17209</v>
      </c>
      <c r="B95" s="87" t="s">
        <v>452</v>
      </c>
      <c r="C95" s="99">
        <v>1</v>
      </c>
      <c r="D95" s="99">
        <v>1</v>
      </c>
      <c r="E95" s="99">
        <v>1</v>
      </c>
      <c r="F95" s="99">
        <v>1</v>
      </c>
      <c r="G95" s="99">
        <v>1</v>
      </c>
      <c r="H95" s="99">
        <v>1</v>
      </c>
      <c r="I95" s="99">
        <v>1</v>
      </c>
      <c r="J95" s="99">
        <v>1</v>
      </c>
      <c r="K95" s="99">
        <v>1</v>
      </c>
      <c r="L95" s="99">
        <v>1</v>
      </c>
      <c r="M95" s="99">
        <v>1</v>
      </c>
      <c r="N95" s="99">
        <v>1</v>
      </c>
      <c r="O95" s="99">
        <v>1</v>
      </c>
      <c r="P95" s="99">
        <v>1</v>
      </c>
      <c r="Q95" s="99">
        <v>1</v>
      </c>
      <c r="R95" s="87" t="s">
        <v>453</v>
      </c>
      <c r="S95" s="91" t="s">
        <v>741</v>
      </c>
      <c r="T95" s="92" t="s">
        <v>451</v>
      </c>
    </row>
    <row r="96" spans="1:20" ht="123">
      <c r="A96" s="83">
        <v>17810</v>
      </c>
      <c r="B96" s="93" t="s">
        <v>20</v>
      </c>
      <c r="C96" s="98">
        <v>1</v>
      </c>
      <c r="D96" s="98">
        <v>1</v>
      </c>
      <c r="E96" s="98">
        <v>1</v>
      </c>
      <c r="F96" s="98">
        <v>1</v>
      </c>
      <c r="G96" s="98">
        <v>1</v>
      </c>
      <c r="H96" s="98">
        <v>1</v>
      </c>
      <c r="I96" s="98">
        <v>1</v>
      </c>
      <c r="J96" s="98">
        <v>1</v>
      </c>
      <c r="K96" s="98">
        <v>1</v>
      </c>
      <c r="L96" s="98">
        <v>1</v>
      </c>
      <c r="M96" s="98">
        <v>1</v>
      </c>
      <c r="N96" s="98">
        <v>1</v>
      </c>
      <c r="O96" s="98">
        <v>1</v>
      </c>
      <c r="P96" s="98">
        <v>1</v>
      </c>
      <c r="Q96" s="98">
        <v>1</v>
      </c>
      <c r="R96" s="93" t="s">
        <v>454</v>
      </c>
      <c r="S96" s="96" t="s">
        <v>744</v>
      </c>
      <c r="T96" s="97" t="s">
        <v>455</v>
      </c>
    </row>
    <row r="97" spans="1:20" ht="36.9">
      <c r="A97" s="84">
        <v>18333</v>
      </c>
      <c r="B97" s="87" t="s">
        <v>26</v>
      </c>
      <c r="C97" s="99">
        <v>1</v>
      </c>
      <c r="D97" s="99">
        <v>1</v>
      </c>
      <c r="E97" s="99">
        <v>1</v>
      </c>
      <c r="F97" s="99">
        <v>1</v>
      </c>
      <c r="G97" s="99">
        <v>1</v>
      </c>
      <c r="H97" s="99">
        <v>1</v>
      </c>
      <c r="I97" s="99">
        <v>1</v>
      </c>
      <c r="J97" s="99">
        <v>1</v>
      </c>
      <c r="K97" s="99">
        <v>1</v>
      </c>
      <c r="L97" s="99">
        <v>1</v>
      </c>
      <c r="M97" s="99">
        <v>1</v>
      </c>
      <c r="N97" s="99">
        <v>1</v>
      </c>
      <c r="O97" s="99">
        <v>1</v>
      </c>
      <c r="P97" s="99">
        <v>1</v>
      </c>
      <c r="Q97" s="99">
        <v>1</v>
      </c>
      <c r="R97" s="101" t="s">
        <v>745</v>
      </c>
      <c r="S97" s="91" t="s">
        <v>746</v>
      </c>
      <c r="T97" s="92" t="s">
        <v>456</v>
      </c>
    </row>
    <row r="98" spans="1:20" ht="36.9">
      <c r="A98" s="83">
        <v>19054</v>
      </c>
      <c r="B98" s="93" t="s">
        <v>20</v>
      </c>
      <c r="C98" s="98">
        <v>1</v>
      </c>
      <c r="D98" s="98">
        <v>1</v>
      </c>
      <c r="E98" s="98">
        <v>1</v>
      </c>
      <c r="F98" s="98">
        <v>1</v>
      </c>
      <c r="G98" s="98">
        <v>1</v>
      </c>
      <c r="H98" s="98">
        <v>1</v>
      </c>
      <c r="I98" s="98">
        <v>1</v>
      </c>
      <c r="J98" s="98">
        <v>1</v>
      </c>
      <c r="K98" s="98">
        <v>1</v>
      </c>
      <c r="L98" s="98">
        <v>1</v>
      </c>
      <c r="M98" s="98">
        <v>1</v>
      </c>
      <c r="N98" s="98">
        <v>1</v>
      </c>
      <c r="O98" s="98">
        <v>1</v>
      </c>
      <c r="P98" s="98">
        <v>1</v>
      </c>
      <c r="Q98" s="98">
        <v>1</v>
      </c>
      <c r="R98" s="100" t="s">
        <v>747</v>
      </c>
      <c r="S98" s="96" t="s">
        <v>748</v>
      </c>
      <c r="T98" s="97" t="s">
        <v>457</v>
      </c>
    </row>
    <row r="99" spans="1:20" ht="36.9">
      <c r="A99" s="84">
        <v>19574</v>
      </c>
      <c r="B99" s="87" t="s">
        <v>20</v>
      </c>
      <c r="C99" s="99">
        <v>1</v>
      </c>
      <c r="D99" s="99">
        <v>1</v>
      </c>
      <c r="E99" s="99">
        <v>1</v>
      </c>
      <c r="F99" s="99">
        <v>1</v>
      </c>
      <c r="G99" s="99">
        <v>1</v>
      </c>
      <c r="H99" s="99">
        <v>1</v>
      </c>
      <c r="I99" s="99">
        <v>1</v>
      </c>
      <c r="J99" s="99">
        <v>1</v>
      </c>
      <c r="K99" s="99">
        <v>1</v>
      </c>
      <c r="L99" s="99">
        <v>1</v>
      </c>
      <c r="M99" s="99">
        <v>1</v>
      </c>
      <c r="N99" s="99">
        <v>1</v>
      </c>
      <c r="O99" s="99">
        <v>1</v>
      </c>
      <c r="P99" s="99">
        <v>1</v>
      </c>
      <c r="Q99" s="99">
        <v>1</v>
      </c>
      <c r="R99" s="101" t="s">
        <v>749</v>
      </c>
      <c r="S99" s="91" t="s">
        <v>750</v>
      </c>
      <c r="T99" s="92" t="s">
        <v>458</v>
      </c>
    </row>
    <row r="100" spans="1:20" ht="49.2">
      <c r="A100" s="83">
        <v>23674</v>
      </c>
      <c r="B100" s="93" t="s">
        <v>20</v>
      </c>
      <c r="C100" s="98">
        <v>1</v>
      </c>
      <c r="D100" s="98">
        <v>1</v>
      </c>
      <c r="E100" s="98">
        <v>1</v>
      </c>
      <c r="F100" s="98">
        <v>1</v>
      </c>
      <c r="G100" s="98">
        <v>1</v>
      </c>
      <c r="H100" s="98">
        <v>1</v>
      </c>
      <c r="I100" s="98">
        <v>1</v>
      </c>
      <c r="J100" s="98">
        <v>1</v>
      </c>
      <c r="K100" s="98">
        <v>1</v>
      </c>
      <c r="L100" s="98">
        <v>1</v>
      </c>
      <c r="M100" s="98">
        <v>1</v>
      </c>
      <c r="N100" s="98">
        <v>1</v>
      </c>
      <c r="O100" s="98">
        <v>1</v>
      </c>
      <c r="P100" s="98">
        <v>1</v>
      </c>
      <c r="Q100" s="98">
        <v>1</v>
      </c>
      <c r="R100" s="100" t="s">
        <v>751</v>
      </c>
      <c r="S100" s="96" t="s">
        <v>752</v>
      </c>
      <c r="T100" s="97" t="s">
        <v>459</v>
      </c>
    </row>
    <row r="101" spans="1:20" ht="49.2">
      <c r="A101" s="84">
        <v>24115</v>
      </c>
      <c r="B101" s="87" t="s">
        <v>50</v>
      </c>
      <c r="C101" s="99">
        <v>1</v>
      </c>
      <c r="D101" s="99">
        <v>1</v>
      </c>
      <c r="E101" s="99">
        <v>1</v>
      </c>
      <c r="F101" s="99">
        <v>1</v>
      </c>
      <c r="G101" s="99">
        <v>1</v>
      </c>
      <c r="H101" s="99">
        <v>1</v>
      </c>
      <c r="I101" s="99">
        <v>1</v>
      </c>
      <c r="J101" s="99">
        <v>1</v>
      </c>
      <c r="K101" s="99">
        <v>1</v>
      </c>
      <c r="L101" s="99">
        <v>1</v>
      </c>
      <c r="M101" s="99">
        <v>1</v>
      </c>
      <c r="N101" s="99">
        <v>1</v>
      </c>
      <c r="O101" s="99">
        <v>1</v>
      </c>
      <c r="P101" s="99">
        <v>1</v>
      </c>
      <c r="Q101" s="99">
        <v>1</v>
      </c>
      <c r="R101" s="90" t="s">
        <v>753</v>
      </c>
      <c r="S101" s="91" t="s">
        <v>752</v>
      </c>
      <c r="T101" s="92" t="s">
        <v>459</v>
      </c>
    </row>
    <row r="102" spans="1:20" ht="63.9">
      <c r="A102" s="83">
        <v>24531</v>
      </c>
      <c r="B102" s="93" t="s">
        <v>754</v>
      </c>
      <c r="C102" s="94"/>
      <c r="D102" s="94"/>
      <c r="E102" s="94"/>
      <c r="F102" s="94"/>
      <c r="G102" s="94"/>
      <c r="H102" s="94"/>
      <c r="I102" s="94"/>
      <c r="J102" s="94"/>
      <c r="K102" s="94"/>
      <c r="L102" s="94"/>
      <c r="M102" s="94"/>
      <c r="N102" s="94"/>
      <c r="O102" s="94"/>
      <c r="P102" s="94"/>
      <c r="Q102" s="95">
        <v>6.0999999999999999E-2</v>
      </c>
      <c r="R102" s="93" t="s">
        <v>460</v>
      </c>
      <c r="S102" s="96" t="s">
        <v>755</v>
      </c>
      <c r="T102" s="97" t="s">
        <v>461</v>
      </c>
    </row>
    <row r="103" spans="1:20" ht="36.9">
      <c r="A103" s="84">
        <v>24697</v>
      </c>
      <c r="B103" s="87" t="s">
        <v>462</v>
      </c>
      <c r="C103" s="89"/>
      <c r="D103" s="89"/>
      <c r="E103" s="89"/>
      <c r="F103" s="89"/>
      <c r="G103" s="89"/>
      <c r="H103" s="89"/>
      <c r="I103" s="88">
        <v>5.7000000000000002E-2</v>
      </c>
      <c r="J103" s="89"/>
      <c r="K103" s="89"/>
      <c r="L103" s="89"/>
      <c r="M103" s="89"/>
      <c r="N103" s="89"/>
      <c r="O103" s="89"/>
      <c r="P103" s="89"/>
      <c r="Q103" s="89"/>
      <c r="R103" s="87" t="s">
        <v>463</v>
      </c>
      <c r="S103" s="91" t="s">
        <v>755</v>
      </c>
      <c r="T103" s="92" t="s">
        <v>461</v>
      </c>
    </row>
    <row r="104" spans="1:20" ht="24.6">
      <c r="A104" s="83">
        <v>26639</v>
      </c>
      <c r="B104" s="93" t="s">
        <v>299</v>
      </c>
      <c r="C104" s="98">
        <v>1</v>
      </c>
      <c r="D104" s="98">
        <v>1</v>
      </c>
      <c r="E104" s="98">
        <v>1</v>
      </c>
      <c r="F104" s="98">
        <v>1</v>
      </c>
      <c r="G104" s="98">
        <v>1</v>
      </c>
      <c r="H104" s="98">
        <v>1</v>
      </c>
      <c r="I104" s="98">
        <v>1</v>
      </c>
      <c r="J104" s="98">
        <v>1</v>
      </c>
      <c r="K104" s="98">
        <v>1</v>
      </c>
      <c r="L104" s="98">
        <v>1</v>
      </c>
      <c r="M104" s="98">
        <v>1</v>
      </c>
      <c r="N104" s="98">
        <v>1</v>
      </c>
      <c r="O104" s="98">
        <v>1</v>
      </c>
      <c r="P104" s="98">
        <v>1</v>
      </c>
      <c r="Q104" s="98">
        <v>1</v>
      </c>
      <c r="R104" s="93" t="s">
        <v>464</v>
      </c>
      <c r="S104" s="96" t="s">
        <v>756</v>
      </c>
      <c r="T104" s="97" t="s">
        <v>465</v>
      </c>
    </row>
    <row r="105" spans="1:20" ht="49.2">
      <c r="A105" s="79" t="s">
        <v>466</v>
      </c>
      <c r="B105" s="87" t="s">
        <v>52</v>
      </c>
      <c r="C105" s="88">
        <v>0.94899999999999995</v>
      </c>
      <c r="D105" s="99">
        <v>1</v>
      </c>
      <c r="E105" s="99">
        <v>1</v>
      </c>
      <c r="F105" s="88">
        <v>0.94699999999999995</v>
      </c>
      <c r="G105" s="99">
        <v>1</v>
      </c>
      <c r="H105" s="88">
        <v>0.94199999999999995</v>
      </c>
      <c r="I105" s="99">
        <v>1</v>
      </c>
      <c r="J105" s="88">
        <v>0.94899999999999995</v>
      </c>
      <c r="K105" s="99">
        <v>1</v>
      </c>
      <c r="L105" s="88">
        <v>0.94599999999999995</v>
      </c>
      <c r="M105" s="99">
        <v>1</v>
      </c>
      <c r="N105" s="99">
        <v>1</v>
      </c>
      <c r="O105" s="99">
        <v>1</v>
      </c>
      <c r="P105" s="88">
        <v>0.94899999999999995</v>
      </c>
      <c r="Q105" s="99">
        <v>1</v>
      </c>
      <c r="R105" s="87" t="s">
        <v>467</v>
      </c>
      <c r="S105" s="91" t="s">
        <v>757</v>
      </c>
      <c r="T105" s="92" t="s">
        <v>468</v>
      </c>
    </row>
    <row r="106" spans="1:20" ht="36.9">
      <c r="A106" s="82" t="s">
        <v>469</v>
      </c>
      <c r="B106" s="93" t="s">
        <v>44</v>
      </c>
      <c r="C106" s="94"/>
      <c r="D106" s="94"/>
      <c r="E106" s="94"/>
      <c r="F106" s="94"/>
      <c r="G106" s="94"/>
      <c r="H106" s="94"/>
      <c r="I106" s="94"/>
      <c r="J106" s="94"/>
      <c r="K106" s="94"/>
      <c r="L106" s="94"/>
      <c r="M106" s="94"/>
      <c r="N106" s="94"/>
      <c r="O106" s="94"/>
      <c r="P106" s="94"/>
      <c r="Q106" s="95">
        <v>0.14299999999999999</v>
      </c>
      <c r="R106" s="93" t="s">
        <v>470</v>
      </c>
      <c r="S106" s="96" t="s">
        <v>758</v>
      </c>
      <c r="T106" s="97" t="s">
        <v>471</v>
      </c>
    </row>
    <row r="107" spans="1:20" ht="36.9">
      <c r="A107" s="79" t="s">
        <v>472</v>
      </c>
      <c r="B107" s="87" t="s">
        <v>52</v>
      </c>
      <c r="C107" s="89"/>
      <c r="D107" s="89"/>
      <c r="E107" s="89"/>
      <c r="F107" s="89"/>
      <c r="G107" s="89"/>
      <c r="H107" s="89"/>
      <c r="I107" s="89"/>
      <c r="J107" s="89"/>
      <c r="K107" s="89"/>
      <c r="L107" s="89"/>
      <c r="M107" s="89"/>
      <c r="N107" s="89"/>
      <c r="O107" s="89"/>
      <c r="P107" s="89"/>
      <c r="Q107" s="88">
        <v>0.14399999999999999</v>
      </c>
      <c r="R107" s="87" t="s">
        <v>470</v>
      </c>
      <c r="S107" s="91" t="s">
        <v>758</v>
      </c>
      <c r="T107" s="92" t="s">
        <v>471</v>
      </c>
    </row>
    <row r="108" spans="1:20" ht="36.9">
      <c r="A108" s="82" t="s">
        <v>473</v>
      </c>
      <c r="B108" s="93" t="s">
        <v>207</v>
      </c>
      <c r="C108" s="94"/>
      <c r="D108" s="94"/>
      <c r="E108" s="94"/>
      <c r="F108" s="94"/>
      <c r="G108" s="94"/>
      <c r="H108" s="94"/>
      <c r="I108" s="94"/>
      <c r="J108" s="94"/>
      <c r="K108" s="94"/>
      <c r="L108" s="94"/>
      <c r="M108" s="94"/>
      <c r="N108" s="94"/>
      <c r="O108" s="94"/>
      <c r="P108" s="94"/>
      <c r="Q108" s="95">
        <v>0.14399999999999999</v>
      </c>
      <c r="R108" s="93" t="s">
        <v>470</v>
      </c>
      <c r="S108" s="96" t="s">
        <v>758</v>
      </c>
      <c r="T108" s="97" t="s">
        <v>471</v>
      </c>
    </row>
    <row r="109" spans="1:20" ht="36.9">
      <c r="A109" s="79" t="s">
        <v>474</v>
      </c>
      <c r="B109" s="87" t="s">
        <v>52</v>
      </c>
      <c r="C109" s="89"/>
      <c r="D109" s="89"/>
      <c r="E109" s="89"/>
      <c r="F109" s="89"/>
      <c r="G109" s="89"/>
      <c r="H109" s="89"/>
      <c r="I109" s="89"/>
      <c r="J109" s="89"/>
      <c r="K109" s="89"/>
      <c r="L109" s="89"/>
      <c r="M109" s="89"/>
      <c r="N109" s="89"/>
      <c r="O109" s="89"/>
      <c r="P109" s="89"/>
      <c r="Q109" s="88">
        <v>0.14299999999999999</v>
      </c>
      <c r="R109" s="87" t="s">
        <v>470</v>
      </c>
      <c r="S109" s="91" t="s">
        <v>758</v>
      </c>
      <c r="T109" s="92" t="s">
        <v>471</v>
      </c>
    </row>
    <row r="110" spans="1:20" ht="36.9">
      <c r="A110" s="82" t="s">
        <v>475</v>
      </c>
      <c r="B110" s="93" t="s">
        <v>44</v>
      </c>
      <c r="C110" s="94"/>
      <c r="D110" s="94"/>
      <c r="E110" s="94"/>
      <c r="F110" s="94"/>
      <c r="G110" s="94"/>
      <c r="H110" s="94"/>
      <c r="I110" s="94"/>
      <c r="J110" s="94"/>
      <c r="K110" s="94"/>
      <c r="L110" s="94"/>
      <c r="M110" s="94"/>
      <c r="N110" s="94"/>
      <c r="O110" s="94"/>
      <c r="P110" s="94"/>
      <c r="Q110" s="95">
        <v>0.14299999999999999</v>
      </c>
      <c r="R110" s="93" t="s">
        <v>470</v>
      </c>
      <c r="S110" s="96" t="s">
        <v>758</v>
      </c>
      <c r="T110" s="97" t="s">
        <v>471</v>
      </c>
    </row>
    <row r="111" spans="1:20" ht="36.9">
      <c r="A111" s="79" t="s">
        <v>476</v>
      </c>
      <c r="B111" s="87" t="s">
        <v>44</v>
      </c>
      <c r="C111" s="89"/>
      <c r="D111" s="89"/>
      <c r="E111" s="89"/>
      <c r="F111" s="89"/>
      <c r="G111" s="89"/>
      <c r="H111" s="89"/>
      <c r="I111" s="89"/>
      <c r="J111" s="89"/>
      <c r="K111" s="89"/>
      <c r="L111" s="89"/>
      <c r="M111" s="89"/>
      <c r="N111" s="89"/>
      <c r="O111" s="89"/>
      <c r="P111" s="89"/>
      <c r="Q111" s="88">
        <v>0.14299999999999999</v>
      </c>
      <c r="R111" s="87" t="s">
        <v>470</v>
      </c>
      <c r="S111" s="91" t="s">
        <v>758</v>
      </c>
      <c r="T111" s="92" t="s">
        <v>471</v>
      </c>
    </row>
    <row r="112" spans="1:20" ht="36.9">
      <c r="A112" s="83">
        <v>27745</v>
      </c>
      <c r="B112" s="93" t="s">
        <v>477</v>
      </c>
      <c r="C112" s="94"/>
      <c r="D112" s="94"/>
      <c r="E112" s="94"/>
      <c r="F112" s="94"/>
      <c r="G112" s="94"/>
      <c r="H112" s="94"/>
      <c r="I112" s="94"/>
      <c r="J112" s="94"/>
      <c r="K112" s="94"/>
      <c r="L112" s="94"/>
      <c r="M112" s="94"/>
      <c r="N112" s="94"/>
      <c r="O112" s="94"/>
      <c r="P112" s="94"/>
      <c r="Q112" s="95">
        <v>0.16</v>
      </c>
      <c r="R112" s="93" t="s">
        <v>478</v>
      </c>
      <c r="S112" s="96" t="s">
        <v>758</v>
      </c>
      <c r="T112" s="97" t="s">
        <v>471</v>
      </c>
    </row>
    <row r="113" spans="1:20" ht="36.9">
      <c r="A113" s="84">
        <v>31786</v>
      </c>
      <c r="B113" s="87" t="s">
        <v>20</v>
      </c>
      <c r="C113" s="99">
        <v>1</v>
      </c>
      <c r="D113" s="99">
        <v>1</v>
      </c>
      <c r="E113" s="99">
        <v>1</v>
      </c>
      <c r="F113" s="99">
        <v>1</v>
      </c>
      <c r="G113" s="99">
        <v>1</v>
      </c>
      <c r="H113" s="99">
        <v>1</v>
      </c>
      <c r="I113" s="99">
        <v>1</v>
      </c>
      <c r="J113" s="99">
        <v>1</v>
      </c>
      <c r="K113" s="99">
        <v>1</v>
      </c>
      <c r="L113" s="99">
        <v>1</v>
      </c>
      <c r="M113" s="99">
        <v>1</v>
      </c>
      <c r="N113" s="99">
        <v>1</v>
      </c>
      <c r="O113" s="99">
        <v>1</v>
      </c>
      <c r="P113" s="99">
        <v>1</v>
      </c>
      <c r="Q113" s="99">
        <v>1</v>
      </c>
      <c r="R113" s="102" t="s">
        <v>759</v>
      </c>
      <c r="S113" s="91" t="s">
        <v>760</v>
      </c>
      <c r="T113" s="92" t="s">
        <v>423</v>
      </c>
    </row>
    <row r="114" spans="1:20" ht="49.2">
      <c r="A114" s="82" t="s">
        <v>479</v>
      </c>
      <c r="B114" s="93" t="s">
        <v>207</v>
      </c>
      <c r="C114" s="95">
        <v>0.92800000000000005</v>
      </c>
      <c r="D114" s="95">
        <v>0.93</v>
      </c>
      <c r="E114" s="95">
        <v>0.92400000000000004</v>
      </c>
      <c r="F114" s="95">
        <v>0.94899999999999995</v>
      </c>
      <c r="G114" s="95">
        <v>0.92100000000000004</v>
      </c>
      <c r="H114" s="95">
        <v>0.93100000000000005</v>
      </c>
      <c r="I114" s="95">
        <v>0.94199999999999995</v>
      </c>
      <c r="J114" s="95">
        <v>0.92</v>
      </c>
      <c r="K114" s="95">
        <v>0.93400000000000005</v>
      </c>
      <c r="L114" s="95">
        <v>0.92100000000000004</v>
      </c>
      <c r="M114" s="95">
        <v>0.91300000000000003</v>
      </c>
      <c r="N114" s="95">
        <v>0.93</v>
      </c>
      <c r="O114" s="95">
        <v>0.91200000000000003</v>
      </c>
      <c r="P114" s="95">
        <v>0.93799999999999994</v>
      </c>
      <c r="Q114" s="95">
        <v>0.92800000000000005</v>
      </c>
      <c r="R114" s="93" t="s">
        <v>480</v>
      </c>
      <c r="S114" s="96" t="s">
        <v>761</v>
      </c>
      <c r="T114" s="97" t="s">
        <v>481</v>
      </c>
    </row>
    <row r="115" spans="1:20" ht="49.2">
      <c r="A115" s="84">
        <v>38491</v>
      </c>
      <c r="B115" s="87" t="s">
        <v>482</v>
      </c>
      <c r="C115" s="89"/>
      <c r="D115" s="89"/>
      <c r="E115" s="89"/>
      <c r="F115" s="89"/>
      <c r="G115" s="88">
        <v>5.0999999999999997E-2</v>
      </c>
      <c r="H115" s="89"/>
      <c r="I115" s="89"/>
      <c r="J115" s="89"/>
      <c r="K115" s="89"/>
      <c r="L115" s="89"/>
      <c r="M115" s="89"/>
      <c r="N115" s="89"/>
      <c r="O115" s="89"/>
      <c r="P115" s="89"/>
      <c r="Q115" s="89"/>
      <c r="R115" s="87" t="s">
        <v>483</v>
      </c>
      <c r="S115" s="91" t="s">
        <v>762</v>
      </c>
      <c r="T115" s="92" t="s">
        <v>63</v>
      </c>
    </row>
    <row r="116" spans="1:20" ht="49.2">
      <c r="A116" s="83">
        <v>38660</v>
      </c>
      <c r="B116" s="93" t="s">
        <v>484</v>
      </c>
      <c r="C116" s="94"/>
      <c r="D116" s="94"/>
      <c r="E116" s="94"/>
      <c r="F116" s="94"/>
      <c r="G116" s="94"/>
      <c r="H116" s="94"/>
      <c r="I116" s="94"/>
      <c r="J116" s="94"/>
      <c r="K116" s="94"/>
      <c r="L116" s="94"/>
      <c r="M116" s="95">
        <v>0.216</v>
      </c>
      <c r="N116" s="94"/>
      <c r="O116" s="94"/>
      <c r="P116" s="94"/>
      <c r="Q116" s="94"/>
      <c r="R116" s="93" t="s">
        <v>485</v>
      </c>
      <c r="S116" s="96" t="s">
        <v>762</v>
      </c>
      <c r="T116" s="97" t="s">
        <v>63</v>
      </c>
    </row>
    <row r="117" spans="1:20" ht="36.9">
      <c r="A117" s="122">
        <v>38916</v>
      </c>
      <c r="B117" s="123" t="s">
        <v>26</v>
      </c>
      <c r="C117" s="124"/>
      <c r="D117" s="124"/>
      <c r="E117" s="124"/>
      <c r="F117" s="124"/>
      <c r="G117" s="124"/>
      <c r="H117" s="125">
        <v>9.0999999999999998E-2</v>
      </c>
      <c r="I117" s="124"/>
      <c r="J117" s="124"/>
      <c r="K117" s="124"/>
      <c r="L117" s="124"/>
      <c r="M117" s="124"/>
      <c r="N117" s="124"/>
      <c r="O117" s="124"/>
      <c r="P117" s="124"/>
      <c r="Q117" s="124"/>
      <c r="R117" s="101" t="s">
        <v>763</v>
      </c>
      <c r="S117" s="91" t="s">
        <v>764</v>
      </c>
      <c r="T117" s="92" t="s">
        <v>66</v>
      </c>
    </row>
    <row r="118" spans="1:20" ht="36.9">
      <c r="A118" s="122"/>
      <c r="B118" s="123"/>
      <c r="C118" s="124"/>
      <c r="D118" s="124"/>
      <c r="E118" s="124"/>
      <c r="F118" s="124"/>
      <c r="G118" s="124"/>
      <c r="H118" s="125"/>
      <c r="I118" s="124"/>
      <c r="J118" s="124"/>
      <c r="K118" s="124"/>
      <c r="L118" s="124"/>
      <c r="M118" s="124"/>
      <c r="N118" s="124"/>
      <c r="O118" s="124"/>
      <c r="P118" s="124"/>
      <c r="Q118" s="124"/>
      <c r="R118" s="90" t="s">
        <v>765</v>
      </c>
      <c r="S118" s="91" t="s">
        <v>766</v>
      </c>
      <c r="T118" s="92" t="s">
        <v>486</v>
      </c>
    </row>
    <row r="119" spans="1:20" ht="36.9">
      <c r="A119" s="83">
        <v>40247</v>
      </c>
      <c r="B119" s="93" t="s">
        <v>299</v>
      </c>
      <c r="C119" s="98">
        <v>1</v>
      </c>
      <c r="D119" s="98">
        <v>1</v>
      </c>
      <c r="E119" s="98">
        <v>1</v>
      </c>
      <c r="F119" s="98">
        <v>1</v>
      </c>
      <c r="G119" s="98">
        <v>1</v>
      </c>
      <c r="H119" s="98">
        <v>1</v>
      </c>
      <c r="I119" s="98">
        <v>1</v>
      </c>
      <c r="J119" s="98">
        <v>1</v>
      </c>
      <c r="K119" s="98">
        <v>1</v>
      </c>
      <c r="L119" s="98">
        <v>1</v>
      </c>
      <c r="M119" s="98">
        <v>1</v>
      </c>
      <c r="N119" s="98">
        <v>1</v>
      </c>
      <c r="O119" s="98">
        <v>1</v>
      </c>
      <c r="P119" s="98">
        <v>1</v>
      </c>
      <c r="Q119" s="98">
        <v>1</v>
      </c>
      <c r="R119" s="93" t="s">
        <v>487</v>
      </c>
      <c r="S119" s="96" t="s">
        <v>767</v>
      </c>
      <c r="T119" s="97" t="s">
        <v>488</v>
      </c>
    </row>
    <row r="120" spans="1:20" ht="36.9">
      <c r="A120" s="84">
        <v>40663</v>
      </c>
      <c r="B120" s="87" t="s">
        <v>42</v>
      </c>
      <c r="C120" s="99">
        <v>1</v>
      </c>
      <c r="D120" s="99">
        <v>1</v>
      </c>
      <c r="E120" s="99">
        <v>1</v>
      </c>
      <c r="F120" s="99">
        <v>1</v>
      </c>
      <c r="G120" s="99">
        <v>1</v>
      </c>
      <c r="H120" s="99">
        <v>1</v>
      </c>
      <c r="I120" s="99">
        <v>1</v>
      </c>
      <c r="J120" s="99">
        <v>1</v>
      </c>
      <c r="K120" s="99">
        <v>1</v>
      </c>
      <c r="L120" s="99">
        <v>1</v>
      </c>
      <c r="M120" s="99">
        <v>1</v>
      </c>
      <c r="N120" s="99">
        <v>1</v>
      </c>
      <c r="O120" s="99">
        <v>1</v>
      </c>
      <c r="P120" s="99">
        <v>1</v>
      </c>
      <c r="Q120" s="99">
        <v>1</v>
      </c>
      <c r="R120" s="102" t="s">
        <v>768</v>
      </c>
      <c r="S120" s="91" t="s">
        <v>769</v>
      </c>
      <c r="T120" s="92" t="s">
        <v>69</v>
      </c>
    </row>
    <row r="121" spans="1:20" ht="36.9">
      <c r="A121" s="83">
        <v>40685</v>
      </c>
      <c r="B121" s="93" t="s">
        <v>42</v>
      </c>
      <c r="C121" s="94"/>
      <c r="D121" s="94"/>
      <c r="E121" s="94"/>
      <c r="F121" s="94"/>
      <c r="G121" s="94"/>
      <c r="H121" s="94"/>
      <c r="I121" s="94"/>
      <c r="J121" s="95">
        <v>0.53500000000000003</v>
      </c>
      <c r="K121" s="94"/>
      <c r="L121" s="94"/>
      <c r="M121" s="94"/>
      <c r="N121" s="94"/>
      <c r="O121" s="94"/>
      <c r="P121" s="94"/>
      <c r="Q121" s="94"/>
      <c r="R121" s="100" t="s">
        <v>770</v>
      </c>
      <c r="S121" s="96" t="s">
        <v>769</v>
      </c>
      <c r="T121" s="97" t="s">
        <v>69</v>
      </c>
    </row>
    <row r="122" spans="1:20" ht="36.9">
      <c r="A122" s="84">
        <v>40688</v>
      </c>
      <c r="B122" s="87" t="s">
        <v>70</v>
      </c>
      <c r="C122" s="89"/>
      <c r="D122" s="89"/>
      <c r="E122" s="89"/>
      <c r="F122" s="89"/>
      <c r="G122" s="89"/>
      <c r="H122" s="89"/>
      <c r="I122" s="89"/>
      <c r="J122" s="88">
        <v>0.52800000000000002</v>
      </c>
      <c r="K122" s="89"/>
      <c r="L122" s="89"/>
      <c r="M122" s="89"/>
      <c r="N122" s="89"/>
      <c r="O122" s="89"/>
      <c r="P122" s="89"/>
      <c r="Q122" s="89"/>
      <c r="R122" s="101" t="s">
        <v>771</v>
      </c>
      <c r="S122" s="91" t="s">
        <v>769</v>
      </c>
      <c r="T122" s="92" t="s">
        <v>69</v>
      </c>
    </row>
    <row r="123" spans="1:20" ht="36.9">
      <c r="A123" s="83">
        <v>40825</v>
      </c>
      <c r="B123" s="93" t="s">
        <v>20</v>
      </c>
      <c r="C123" s="94"/>
      <c r="D123" s="95">
        <v>6.0999999999999999E-2</v>
      </c>
      <c r="E123" s="94"/>
      <c r="F123" s="94"/>
      <c r="G123" s="95">
        <v>0.05</v>
      </c>
      <c r="H123" s="94"/>
      <c r="I123" s="95">
        <v>6.0999999999999999E-2</v>
      </c>
      <c r="J123" s="95">
        <v>5.3999999999999999E-2</v>
      </c>
      <c r="K123" s="94"/>
      <c r="L123" s="95">
        <v>5.1999999999999998E-2</v>
      </c>
      <c r="M123" s="95">
        <v>5.6000000000000001E-2</v>
      </c>
      <c r="N123" s="95">
        <v>5.0999999999999997E-2</v>
      </c>
      <c r="O123" s="95">
        <v>6.3E-2</v>
      </c>
      <c r="P123" s="95">
        <v>5.7000000000000002E-2</v>
      </c>
      <c r="Q123" s="94"/>
      <c r="R123" s="100" t="s">
        <v>772</v>
      </c>
      <c r="S123" s="96" t="s">
        <v>773</v>
      </c>
      <c r="T123" s="97" t="s">
        <v>489</v>
      </c>
    </row>
    <row r="124" spans="1:20" ht="36.9">
      <c r="A124" s="79" t="s">
        <v>490</v>
      </c>
      <c r="B124" s="87" t="s">
        <v>207</v>
      </c>
      <c r="C124" s="88">
        <v>0.876</v>
      </c>
      <c r="D124" s="88">
        <v>0.89800000000000002</v>
      </c>
      <c r="E124" s="88">
        <v>0.89100000000000001</v>
      </c>
      <c r="F124" s="88">
        <v>0.90200000000000002</v>
      </c>
      <c r="G124" s="88">
        <v>0.90500000000000003</v>
      </c>
      <c r="H124" s="88">
        <v>0.9</v>
      </c>
      <c r="I124" s="88">
        <v>0.89200000000000002</v>
      </c>
      <c r="J124" s="88">
        <v>0.90700000000000003</v>
      </c>
      <c r="K124" s="88">
        <v>0.90900000000000003</v>
      </c>
      <c r="L124" s="88">
        <v>0.90500000000000003</v>
      </c>
      <c r="M124" s="88">
        <v>0.89700000000000002</v>
      </c>
      <c r="N124" s="88">
        <v>0.90500000000000003</v>
      </c>
      <c r="O124" s="88">
        <v>0.89</v>
      </c>
      <c r="P124" s="88">
        <v>0.89900000000000002</v>
      </c>
      <c r="Q124" s="88">
        <v>0.91200000000000003</v>
      </c>
      <c r="R124" s="87" t="s">
        <v>491</v>
      </c>
      <c r="S124" s="91" t="s">
        <v>773</v>
      </c>
      <c r="T124" s="92" t="s">
        <v>489</v>
      </c>
    </row>
    <row r="125" spans="1:20" ht="36.9">
      <c r="A125" s="83">
        <v>40840</v>
      </c>
      <c r="B125" s="93" t="s">
        <v>299</v>
      </c>
      <c r="C125" s="98">
        <v>1</v>
      </c>
      <c r="D125" s="98">
        <v>1</v>
      </c>
      <c r="E125" s="98">
        <v>1</v>
      </c>
      <c r="F125" s="98">
        <v>1</v>
      </c>
      <c r="G125" s="98">
        <v>1</v>
      </c>
      <c r="H125" s="98">
        <v>1</v>
      </c>
      <c r="I125" s="98">
        <v>1</v>
      </c>
      <c r="J125" s="98">
        <v>1</v>
      </c>
      <c r="K125" s="98">
        <v>1</v>
      </c>
      <c r="L125" s="98">
        <v>1</v>
      </c>
      <c r="M125" s="98">
        <v>1</v>
      </c>
      <c r="N125" s="98">
        <v>1</v>
      </c>
      <c r="O125" s="98">
        <v>1</v>
      </c>
      <c r="P125" s="98">
        <v>1</v>
      </c>
      <c r="Q125" s="98">
        <v>1</v>
      </c>
      <c r="R125" s="93" t="s">
        <v>492</v>
      </c>
      <c r="S125" s="96" t="s">
        <v>773</v>
      </c>
      <c r="T125" s="97" t="s">
        <v>489</v>
      </c>
    </row>
    <row r="126" spans="1:20" ht="159.9">
      <c r="A126" s="79" t="s">
        <v>493</v>
      </c>
      <c r="B126" s="87" t="s">
        <v>367</v>
      </c>
      <c r="C126" s="99">
        <v>1</v>
      </c>
      <c r="D126" s="99">
        <v>1</v>
      </c>
      <c r="E126" s="99">
        <v>1</v>
      </c>
      <c r="F126" s="99">
        <v>1</v>
      </c>
      <c r="G126" s="99">
        <v>1</v>
      </c>
      <c r="H126" s="99">
        <v>1</v>
      </c>
      <c r="I126" s="99">
        <v>1</v>
      </c>
      <c r="J126" s="99">
        <v>1</v>
      </c>
      <c r="K126" s="99">
        <v>1</v>
      </c>
      <c r="L126" s="99">
        <v>1</v>
      </c>
      <c r="M126" s="99">
        <v>1</v>
      </c>
      <c r="N126" s="99">
        <v>1</v>
      </c>
      <c r="O126" s="99">
        <v>1</v>
      </c>
      <c r="P126" s="99">
        <v>1</v>
      </c>
      <c r="Q126" s="99">
        <v>1</v>
      </c>
      <c r="R126" s="87" t="s">
        <v>494</v>
      </c>
      <c r="S126" s="91" t="s">
        <v>774</v>
      </c>
      <c r="T126" s="92" t="s">
        <v>495</v>
      </c>
    </row>
    <row r="127" spans="1:20" ht="86.1">
      <c r="A127" s="83">
        <v>42544</v>
      </c>
      <c r="B127" s="93" t="s">
        <v>50</v>
      </c>
      <c r="C127" s="98">
        <v>1</v>
      </c>
      <c r="D127" s="98">
        <v>1</v>
      </c>
      <c r="E127" s="98">
        <v>1</v>
      </c>
      <c r="F127" s="98">
        <v>1</v>
      </c>
      <c r="G127" s="98">
        <v>1</v>
      </c>
      <c r="H127" s="98">
        <v>1</v>
      </c>
      <c r="I127" s="98">
        <v>1</v>
      </c>
      <c r="J127" s="98">
        <v>1</v>
      </c>
      <c r="K127" s="98">
        <v>1</v>
      </c>
      <c r="L127" s="98">
        <v>1</v>
      </c>
      <c r="M127" s="98">
        <v>1</v>
      </c>
      <c r="N127" s="98">
        <v>1</v>
      </c>
      <c r="O127" s="98">
        <v>1</v>
      </c>
      <c r="P127" s="98">
        <v>1</v>
      </c>
      <c r="Q127" s="98">
        <v>1</v>
      </c>
      <c r="R127" s="100" t="s">
        <v>775</v>
      </c>
      <c r="S127" s="96" t="s">
        <v>776</v>
      </c>
      <c r="T127" s="97" t="s">
        <v>496</v>
      </c>
    </row>
    <row r="128" spans="1:20" ht="49.2">
      <c r="A128" s="84">
        <v>44959</v>
      </c>
      <c r="B128" s="87" t="s">
        <v>20</v>
      </c>
      <c r="C128" s="89"/>
      <c r="D128" s="89"/>
      <c r="E128" s="89"/>
      <c r="F128" s="89"/>
      <c r="G128" s="89"/>
      <c r="H128" s="89"/>
      <c r="I128" s="89"/>
      <c r="J128" s="89"/>
      <c r="K128" s="89"/>
      <c r="L128" s="89"/>
      <c r="M128" s="89"/>
      <c r="N128" s="89"/>
      <c r="O128" s="88">
        <v>0.308</v>
      </c>
      <c r="P128" s="89"/>
      <c r="Q128" s="89"/>
      <c r="R128" s="102" t="s">
        <v>777</v>
      </c>
      <c r="S128" s="91" t="s">
        <v>778</v>
      </c>
      <c r="T128" s="92" t="s">
        <v>74</v>
      </c>
    </row>
    <row r="129" spans="1:20" ht="49.2">
      <c r="A129" s="83">
        <v>45221</v>
      </c>
      <c r="B129" s="93" t="s">
        <v>75</v>
      </c>
      <c r="C129" s="94"/>
      <c r="D129" s="94"/>
      <c r="E129" s="94"/>
      <c r="F129" s="94"/>
      <c r="G129" s="94"/>
      <c r="H129" s="95">
        <v>0.24399999999999999</v>
      </c>
      <c r="I129" s="94"/>
      <c r="J129" s="94"/>
      <c r="K129" s="94"/>
      <c r="L129" s="94"/>
      <c r="M129" s="94"/>
      <c r="N129" s="94"/>
      <c r="O129" s="94"/>
      <c r="P129" s="94"/>
      <c r="Q129" s="94"/>
      <c r="R129" s="100" t="s">
        <v>779</v>
      </c>
      <c r="S129" s="96" t="s">
        <v>778</v>
      </c>
      <c r="T129" s="97" t="s">
        <v>74</v>
      </c>
    </row>
    <row r="130" spans="1:20" ht="49.2">
      <c r="A130" s="84">
        <v>45222</v>
      </c>
      <c r="B130" s="87" t="s">
        <v>77</v>
      </c>
      <c r="C130" s="89"/>
      <c r="D130" s="89"/>
      <c r="E130" s="89"/>
      <c r="F130" s="89"/>
      <c r="G130" s="89"/>
      <c r="H130" s="88">
        <v>0.24099999999999999</v>
      </c>
      <c r="I130" s="89"/>
      <c r="J130" s="89"/>
      <c r="K130" s="89"/>
      <c r="L130" s="89"/>
      <c r="M130" s="89"/>
      <c r="N130" s="89"/>
      <c r="O130" s="89"/>
      <c r="P130" s="89"/>
      <c r="Q130" s="89"/>
      <c r="R130" s="101" t="s">
        <v>780</v>
      </c>
      <c r="S130" s="91" t="s">
        <v>778</v>
      </c>
      <c r="T130" s="92" t="s">
        <v>74</v>
      </c>
    </row>
    <row r="131" spans="1:20" ht="49.2">
      <c r="A131" s="83">
        <v>45223</v>
      </c>
      <c r="B131" s="93" t="s">
        <v>75</v>
      </c>
      <c r="C131" s="94"/>
      <c r="D131" s="94"/>
      <c r="E131" s="94"/>
      <c r="F131" s="94"/>
      <c r="G131" s="94"/>
      <c r="H131" s="95">
        <v>0.24199999999999999</v>
      </c>
      <c r="I131" s="94"/>
      <c r="J131" s="94"/>
      <c r="K131" s="94"/>
      <c r="L131" s="94"/>
      <c r="M131" s="94"/>
      <c r="N131" s="94"/>
      <c r="O131" s="94"/>
      <c r="P131" s="94"/>
      <c r="Q131" s="94"/>
      <c r="R131" s="100" t="s">
        <v>781</v>
      </c>
      <c r="S131" s="96" t="s">
        <v>778</v>
      </c>
      <c r="T131" s="97" t="s">
        <v>74</v>
      </c>
    </row>
    <row r="132" spans="1:20" ht="49.2">
      <c r="A132" s="84">
        <v>45224</v>
      </c>
      <c r="B132" s="87" t="s">
        <v>42</v>
      </c>
      <c r="C132" s="89"/>
      <c r="D132" s="89"/>
      <c r="E132" s="89"/>
      <c r="F132" s="89"/>
      <c r="G132" s="89"/>
      <c r="H132" s="88">
        <v>0.247</v>
      </c>
      <c r="I132" s="89"/>
      <c r="J132" s="89"/>
      <c r="K132" s="89"/>
      <c r="L132" s="89"/>
      <c r="M132" s="89"/>
      <c r="N132" s="89"/>
      <c r="O132" s="89"/>
      <c r="P132" s="89"/>
      <c r="Q132" s="89"/>
      <c r="R132" s="101" t="s">
        <v>782</v>
      </c>
      <c r="S132" s="91" t="s">
        <v>778</v>
      </c>
      <c r="T132" s="92" t="s">
        <v>74</v>
      </c>
    </row>
    <row r="133" spans="1:20" ht="49.2">
      <c r="A133" s="83">
        <v>45225</v>
      </c>
      <c r="B133" s="93" t="s">
        <v>75</v>
      </c>
      <c r="C133" s="94"/>
      <c r="D133" s="94"/>
      <c r="E133" s="94"/>
      <c r="F133" s="94"/>
      <c r="G133" s="94"/>
      <c r="H133" s="95">
        <v>0.24299999999999999</v>
      </c>
      <c r="I133" s="94"/>
      <c r="J133" s="94"/>
      <c r="K133" s="94"/>
      <c r="L133" s="94"/>
      <c r="M133" s="94"/>
      <c r="N133" s="94"/>
      <c r="O133" s="94"/>
      <c r="P133" s="94"/>
      <c r="Q133" s="94"/>
      <c r="R133" s="104" t="s">
        <v>783</v>
      </c>
      <c r="S133" s="96" t="s">
        <v>778</v>
      </c>
      <c r="T133" s="97" t="s">
        <v>74</v>
      </c>
    </row>
    <row r="134" spans="1:20" ht="36.9">
      <c r="A134" s="84">
        <v>48079</v>
      </c>
      <c r="B134" s="87" t="s">
        <v>42</v>
      </c>
      <c r="C134" s="89"/>
      <c r="D134" s="89"/>
      <c r="E134" s="89"/>
      <c r="F134" s="89"/>
      <c r="G134" s="89"/>
      <c r="H134" s="89"/>
      <c r="I134" s="88">
        <v>7.4999999999999997E-2</v>
      </c>
      <c r="J134" s="89"/>
      <c r="K134" s="89"/>
      <c r="L134" s="89"/>
      <c r="M134" s="89"/>
      <c r="N134" s="89"/>
      <c r="O134" s="89"/>
      <c r="P134" s="89"/>
      <c r="Q134" s="89"/>
      <c r="R134" s="101" t="s">
        <v>784</v>
      </c>
      <c r="S134" s="91" t="s">
        <v>785</v>
      </c>
      <c r="T134" s="92" t="s">
        <v>84</v>
      </c>
    </row>
    <row r="135" spans="1:20" ht="49.2">
      <c r="A135" s="83">
        <v>48595</v>
      </c>
      <c r="B135" s="93" t="s">
        <v>33</v>
      </c>
      <c r="C135" s="94"/>
      <c r="D135" s="94"/>
      <c r="E135" s="94"/>
      <c r="F135" s="94"/>
      <c r="G135" s="94"/>
      <c r="H135" s="94"/>
      <c r="I135" s="94"/>
      <c r="J135" s="94"/>
      <c r="K135" s="94"/>
      <c r="L135" s="94"/>
      <c r="M135" s="94"/>
      <c r="N135" s="95">
        <v>7.0000000000000007E-2</v>
      </c>
      <c r="O135" s="94"/>
      <c r="P135" s="94"/>
      <c r="Q135" s="94"/>
      <c r="R135" s="100" t="s">
        <v>786</v>
      </c>
      <c r="S135" s="96" t="s">
        <v>787</v>
      </c>
      <c r="T135" s="97" t="s">
        <v>81</v>
      </c>
    </row>
    <row r="136" spans="1:20" ht="49.2">
      <c r="A136" s="84">
        <v>49221</v>
      </c>
      <c r="B136" s="87" t="s">
        <v>75</v>
      </c>
      <c r="C136" s="99">
        <v>1</v>
      </c>
      <c r="D136" s="99">
        <v>1</v>
      </c>
      <c r="E136" s="99">
        <v>1</v>
      </c>
      <c r="F136" s="99">
        <v>1</v>
      </c>
      <c r="G136" s="99">
        <v>1</v>
      </c>
      <c r="H136" s="99">
        <v>1</v>
      </c>
      <c r="I136" s="99">
        <v>1</v>
      </c>
      <c r="J136" s="99">
        <v>1</v>
      </c>
      <c r="K136" s="99">
        <v>1</v>
      </c>
      <c r="L136" s="99">
        <v>1</v>
      </c>
      <c r="M136" s="99">
        <v>1</v>
      </c>
      <c r="N136" s="99">
        <v>1</v>
      </c>
      <c r="O136" s="99">
        <v>1</v>
      </c>
      <c r="P136" s="99">
        <v>1</v>
      </c>
      <c r="Q136" s="99">
        <v>1</v>
      </c>
      <c r="R136" s="101" t="s">
        <v>788</v>
      </c>
      <c r="S136" s="91" t="s">
        <v>789</v>
      </c>
      <c r="T136" s="92" t="s">
        <v>497</v>
      </c>
    </row>
    <row r="137" spans="1:20" ht="49.2">
      <c r="A137" s="83">
        <v>49347</v>
      </c>
      <c r="B137" s="93" t="s">
        <v>39</v>
      </c>
      <c r="C137" s="98">
        <v>1</v>
      </c>
      <c r="D137" s="98">
        <v>1</v>
      </c>
      <c r="E137" s="98">
        <v>1</v>
      </c>
      <c r="F137" s="98">
        <v>1</v>
      </c>
      <c r="G137" s="98">
        <v>1</v>
      </c>
      <c r="H137" s="98">
        <v>1</v>
      </c>
      <c r="I137" s="98">
        <v>1</v>
      </c>
      <c r="J137" s="98">
        <v>1</v>
      </c>
      <c r="K137" s="98">
        <v>1</v>
      </c>
      <c r="L137" s="98">
        <v>1</v>
      </c>
      <c r="M137" s="98">
        <v>1</v>
      </c>
      <c r="N137" s="98">
        <v>1</v>
      </c>
      <c r="O137" s="98">
        <v>1</v>
      </c>
      <c r="P137" s="98">
        <v>1</v>
      </c>
      <c r="Q137" s="98">
        <v>1</v>
      </c>
      <c r="R137" s="103" t="s">
        <v>790</v>
      </c>
      <c r="S137" s="96" t="s">
        <v>789</v>
      </c>
      <c r="T137" s="97" t="s">
        <v>497</v>
      </c>
    </row>
    <row r="138" spans="1:20" ht="49.2">
      <c r="A138" s="79" t="s">
        <v>498</v>
      </c>
      <c r="B138" s="87" t="s">
        <v>44</v>
      </c>
      <c r="C138" s="99">
        <v>1</v>
      </c>
      <c r="D138" s="99">
        <v>1</v>
      </c>
      <c r="E138" s="99">
        <v>1</v>
      </c>
      <c r="F138" s="99">
        <v>1</v>
      </c>
      <c r="G138" s="99">
        <v>1</v>
      </c>
      <c r="H138" s="99">
        <v>1</v>
      </c>
      <c r="I138" s="99">
        <v>1</v>
      </c>
      <c r="J138" s="99">
        <v>1</v>
      </c>
      <c r="K138" s="99">
        <v>1</v>
      </c>
      <c r="L138" s="99">
        <v>1</v>
      </c>
      <c r="M138" s="99">
        <v>1</v>
      </c>
      <c r="N138" s="99">
        <v>1</v>
      </c>
      <c r="O138" s="99">
        <v>1</v>
      </c>
      <c r="P138" s="99">
        <v>1</v>
      </c>
      <c r="Q138" s="99">
        <v>1</v>
      </c>
      <c r="R138" s="87" t="s">
        <v>499</v>
      </c>
      <c r="S138" s="91" t="s">
        <v>791</v>
      </c>
      <c r="T138" s="92" t="s">
        <v>500</v>
      </c>
    </row>
    <row r="139" spans="1:20" ht="86.1">
      <c r="A139" s="83">
        <v>53076</v>
      </c>
      <c r="B139" s="93" t="s">
        <v>77</v>
      </c>
      <c r="C139" s="98">
        <v>1</v>
      </c>
      <c r="D139" s="98">
        <v>1</v>
      </c>
      <c r="E139" s="98">
        <v>1</v>
      </c>
      <c r="F139" s="98">
        <v>1</v>
      </c>
      <c r="G139" s="98">
        <v>1</v>
      </c>
      <c r="H139" s="98">
        <v>1</v>
      </c>
      <c r="I139" s="98">
        <v>1</v>
      </c>
      <c r="J139" s="98">
        <v>1</v>
      </c>
      <c r="K139" s="98">
        <v>1</v>
      </c>
      <c r="L139" s="98">
        <v>1</v>
      </c>
      <c r="M139" s="98">
        <v>1</v>
      </c>
      <c r="N139" s="98">
        <v>1</v>
      </c>
      <c r="O139" s="98">
        <v>1</v>
      </c>
      <c r="P139" s="98">
        <v>1</v>
      </c>
      <c r="Q139" s="98">
        <v>1</v>
      </c>
      <c r="R139" s="100" t="s">
        <v>792</v>
      </c>
      <c r="S139" s="96" t="s">
        <v>793</v>
      </c>
      <c r="T139" s="97" t="s">
        <v>501</v>
      </c>
    </row>
    <row r="140" spans="1:20" ht="86.1">
      <c r="A140" s="84">
        <v>53194</v>
      </c>
      <c r="B140" s="87" t="s">
        <v>502</v>
      </c>
      <c r="C140" s="88">
        <v>9.5000000000000001E-2</v>
      </c>
      <c r="D140" s="89"/>
      <c r="E140" s="89"/>
      <c r="F140" s="89"/>
      <c r="G140" s="89"/>
      <c r="H140" s="89"/>
      <c r="I140" s="89"/>
      <c r="J140" s="89"/>
      <c r="K140" s="89"/>
      <c r="L140" s="89"/>
      <c r="M140" s="89"/>
      <c r="N140" s="89"/>
      <c r="O140" s="89"/>
      <c r="P140" s="89"/>
      <c r="Q140" s="89"/>
      <c r="R140" s="87" t="s">
        <v>503</v>
      </c>
      <c r="S140" s="91" t="s">
        <v>793</v>
      </c>
      <c r="T140" s="92" t="s">
        <v>501</v>
      </c>
    </row>
    <row r="141" spans="1:20" ht="49.2">
      <c r="A141" s="83">
        <v>53502</v>
      </c>
      <c r="B141" s="93" t="s">
        <v>75</v>
      </c>
      <c r="C141" s="98">
        <v>1</v>
      </c>
      <c r="D141" s="98">
        <v>1</v>
      </c>
      <c r="E141" s="98">
        <v>1</v>
      </c>
      <c r="F141" s="98">
        <v>1</v>
      </c>
      <c r="G141" s="98">
        <v>1</v>
      </c>
      <c r="H141" s="98">
        <v>1</v>
      </c>
      <c r="I141" s="98">
        <v>1</v>
      </c>
      <c r="J141" s="98">
        <v>1</v>
      </c>
      <c r="K141" s="98">
        <v>1</v>
      </c>
      <c r="L141" s="98">
        <v>1</v>
      </c>
      <c r="M141" s="98">
        <v>1</v>
      </c>
      <c r="N141" s="98">
        <v>1</v>
      </c>
      <c r="O141" s="98">
        <v>1</v>
      </c>
      <c r="P141" s="98">
        <v>1</v>
      </c>
      <c r="Q141" s="98">
        <v>1</v>
      </c>
      <c r="R141" s="103" t="s">
        <v>794</v>
      </c>
      <c r="S141" s="96" t="s">
        <v>795</v>
      </c>
      <c r="T141" s="97" t="s">
        <v>504</v>
      </c>
    </row>
    <row r="142" spans="1:20" ht="49.2">
      <c r="A142" s="84">
        <v>54368</v>
      </c>
      <c r="B142" s="87" t="s">
        <v>299</v>
      </c>
      <c r="C142" s="99">
        <v>1</v>
      </c>
      <c r="D142" s="99">
        <v>1</v>
      </c>
      <c r="E142" s="99">
        <v>1</v>
      </c>
      <c r="F142" s="99">
        <v>1</v>
      </c>
      <c r="G142" s="99">
        <v>1</v>
      </c>
      <c r="H142" s="99">
        <v>1</v>
      </c>
      <c r="I142" s="99">
        <v>1</v>
      </c>
      <c r="J142" s="99">
        <v>1</v>
      </c>
      <c r="K142" s="99">
        <v>1</v>
      </c>
      <c r="L142" s="99">
        <v>1</v>
      </c>
      <c r="M142" s="99">
        <v>1</v>
      </c>
      <c r="N142" s="99">
        <v>1</v>
      </c>
      <c r="O142" s="99">
        <v>1</v>
      </c>
      <c r="P142" s="99">
        <v>1</v>
      </c>
      <c r="Q142" s="99">
        <v>1</v>
      </c>
      <c r="R142" s="87" t="s">
        <v>505</v>
      </c>
      <c r="S142" s="91" t="s">
        <v>796</v>
      </c>
      <c r="T142" s="92" t="s">
        <v>506</v>
      </c>
    </row>
    <row r="143" spans="1:20" ht="49.2">
      <c r="A143" s="83">
        <v>54709</v>
      </c>
      <c r="B143" s="93" t="s">
        <v>77</v>
      </c>
      <c r="C143" s="98">
        <v>1</v>
      </c>
      <c r="D143" s="98">
        <v>1</v>
      </c>
      <c r="E143" s="98">
        <v>1</v>
      </c>
      <c r="F143" s="98">
        <v>1</v>
      </c>
      <c r="G143" s="98">
        <v>1</v>
      </c>
      <c r="H143" s="98">
        <v>1</v>
      </c>
      <c r="I143" s="98">
        <v>1</v>
      </c>
      <c r="J143" s="98">
        <v>1</v>
      </c>
      <c r="K143" s="98">
        <v>1</v>
      </c>
      <c r="L143" s="98">
        <v>1</v>
      </c>
      <c r="M143" s="98">
        <v>1</v>
      </c>
      <c r="N143" s="98">
        <v>1</v>
      </c>
      <c r="O143" s="98">
        <v>1</v>
      </c>
      <c r="P143" s="98">
        <v>1</v>
      </c>
      <c r="Q143" s="98">
        <v>1</v>
      </c>
      <c r="R143" s="103" t="s">
        <v>797</v>
      </c>
      <c r="S143" s="96" t="s">
        <v>796</v>
      </c>
      <c r="T143" s="97" t="s">
        <v>506</v>
      </c>
    </row>
    <row r="144" spans="1:20" ht="49.2">
      <c r="A144" s="84">
        <v>54711</v>
      </c>
      <c r="B144" s="87" t="s">
        <v>77</v>
      </c>
      <c r="C144" s="99">
        <v>1</v>
      </c>
      <c r="D144" s="99">
        <v>1</v>
      </c>
      <c r="E144" s="99">
        <v>1</v>
      </c>
      <c r="F144" s="99">
        <v>1</v>
      </c>
      <c r="G144" s="99">
        <v>1</v>
      </c>
      <c r="H144" s="99">
        <v>1</v>
      </c>
      <c r="I144" s="99">
        <v>1</v>
      </c>
      <c r="J144" s="99">
        <v>1</v>
      </c>
      <c r="K144" s="99">
        <v>1</v>
      </c>
      <c r="L144" s="99">
        <v>1</v>
      </c>
      <c r="M144" s="99">
        <v>1</v>
      </c>
      <c r="N144" s="99">
        <v>1</v>
      </c>
      <c r="O144" s="99">
        <v>1</v>
      </c>
      <c r="P144" s="99">
        <v>1</v>
      </c>
      <c r="Q144" s="99">
        <v>1</v>
      </c>
      <c r="R144" s="101" t="s">
        <v>798</v>
      </c>
      <c r="S144" s="91" t="s">
        <v>796</v>
      </c>
      <c r="T144" s="92" t="s">
        <v>506</v>
      </c>
    </row>
    <row r="145" spans="1:20" ht="49.2">
      <c r="A145" s="83">
        <v>55291</v>
      </c>
      <c r="B145" s="93" t="s">
        <v>125</v>
      </c>
      <c r="C145" s="98">
        <v>1</v>
      </c>
      <c r="D145" s="98">
        <v>1</v>
      </c>
      <c r="E145" s="98">
        <v>1</v>
      </c>
      <c r="F145" s="98">
        <v>1</v>
      </c>
      <c r="G145" s="98">
        <v>1</v>
      </c>
      <c r="H145" s="98">
        <v>1</v>
      </c>
      <c r="I145" s="98">
        <v>1</v>
      </c>
      <c r="J145" s="98">
        <v>1</v>
      </c>
      <c r="K145" s="98">
        <v>1</v>
      </c>
      <c r="L145" s="98">
        <v>1</v>
      </c>
      <c r="M145" s="98">
        <v>1</v>
      </c>
      <c r="N145" s="98">
        <v>1</v>
      </c>
      <c r="O145" s="98">
        <v>1</v>
      </c>
      <c r="P145" s="98">
        <v>1</v>
      </c>
      <c r="Q145" s="98">
        <v>1</v>
      </c>
      <c r="R145" s="100" t="s">
        <v>799</v>
      </c>
      <c r="S145" s="96" t="s">
        <v>796</v>
      </c>
      <c r="T145" s="97" t="s">
        <v>506</v>
      </c>
    </row>
    <row r="146" spans="1:20" ht="61.5">
      <c r="A146" s="84">
        <v>55558</v>
      </c>
      <c r="B146" s="87" t="s">
        <v>39</v>
      </c>
      <c r="C146" s="99">
        <v>1</v>
      </c>
      <c r="D146" s="99">
        <v>1</v>
      </c>
      <c r="E146" s="99">
        <v>1</v>
      </c>
      <c r="F146" s="99">
        <v>1</v>
      </c>
      <c r="G146" s="99">
        <v>1</v>
      </c>
      <c r="H146" s="99">
        <v>1</v>
      </c>
      <c r="I146" s="99">
        <v>1</v>
      </c>
      <c r="J146" s="99">
        <v>1</v>
      </c>
      <c r="K146" s="99">
        <v>1</v>
      </c>
      <c r="L146" s="99">
        <v>1</v>
      </c>
      <c r="M146" s="99">
        <v>1</v>
      </c>
      <c r="N146" s="99">
        <v>1</v>
      </c>
      <c r="O146" s="99">
        <v>1</v>
      </c>
      <c r="P146" s="99">
        <v>1</v>
      </c>
      <c r="Q146" s="99">
        <v>1</v>
      </c>
      <c r="R146" s="101" t="s">
        <v>800</v>
      </c>
      <c r="S146" s="91" t="s">
        <v>801</v>
      </c>
      <c r="T146" s="92" t="s">
        <v>507</v>
      </c>
    </row>
    <row r="147" spans="1:20" ht="61.5">
      <c r="A147" s="83">
        <v>56143</v>
      </c>
      <c r="B147" s="93" t="s">
        <v>508</v>
      </c>
      <c r="C147" s="98">
        <v>1</v>
      </c>
      <c r="D147" s="98">
        <v>1</v>
      </c>
      <c r="E147" s="98">
        <v>1</v>
      </c>
      <c r="F147" s="98">
        <v>1</v>
      </c>
      <c r="G147" s="98">
        <v>1</v>
      </c>
      <c r="H147" s="98">
        <v>1</v>
      </c>
      <c r="I147" s="98">
        <v>1</v>
      </c>
      <c r="J147" s="98">
        <v>1</v>
      </c>
      <c r="K147" s="98">
        <v>1</v>
      </c>
      <c r="L147" s="98">
        <v>1</v>
      </c>
      <c r="M147" s="98">
        <v>1</v>
      </c>
      <c r="N147" s="98">
        <v>1</v>
      </c>
      <c r="O147" s="98">
        <v>1</v>
      </c>
      <c r="P147" s="98">
        <v>1</v>
      </c>
      <c r="Q147" s="98">
        <v>1</v>
      </c>
      <c r="R147" s="100" t="s">
        <v>802</v>
      </c>
      <c r="S147" s="96" t="s">
        <v>801</v>
      </c>
      <c r="T147" s="97" t="s">
        <v>507</v>
      </c>
    </row>
    <row r="148" spans="1:20" ht="61.5">
      <c r="A148" s="84">
        <v>56188</v>
      </c>
      <c r="B148" s="87" t="s">
        <v>20</v>
      </c>
      <c r="C148" s="99">
        <v>1</v>
      </c>
      <c r="D148" s="99">
        <v>1</v>
      </c>
      <c r="E148" s="99">
        <v>1</v>
      </c>
      <c r="F148" s="99">
        <v>1</v>
      </c>
      <c r="G148" s="99">
        <v>1</v>
      </c>
      <c r="H148" s="99">
        <v>1</v>
      </c>
      <c r="I148" s="99">
        <v>1</v>
      </c>
      <c r="J148" s="99">
        <v>1</v>
      </c>
      <c r="K148" s="99">
        <v>1</v>
      </c>
      <c r="L148" s="99">
        <v>1</v>
      </c>
      <c r="M148" s="99">
        <v>1</v>
      </c>
      <c r="N148" s="99">
        <v>1</v>
      </c>
      <c r="O148" s="99">
        <v>1</v>
      </c>
      <c r="P148" s="99">
        <v>1</v>
      </c>
      <c r="Q148" s="99">
        <v>1</v>
      </c>
      <c r="R148" s="102" t="s">
        <v>803</v>
      </c>
      <c r="S148" s="91" t="s">
        <v>801</v>
      </c>
      <c r="T148" s="92" t="s">
        <v>507</v>
      </c>
    </row>
    <row r="149" spans="1:20" ht="61.5">
      <c r="A149" s="83">
        <v>56208</v>
      </c>
      <c r="B149" s="93" t="s">
        <v>33</v>
      </c>
      <c r="C149" s="98">
        <v>1</v>
      </c>
      <c r="D149" s="98">
        <v>1</v>
      </c>
      <c r="E149" s="98">
        <v>1</v>
      </c>
      <c r="F149" s="98">
        <v>1</v>
      </c>
      <c r="G149" s="98">
        <v>1</v>
      </c>
      <c r="H149" s="98">
        <v>1</v>
      </c>
      <c r="I149" s="98">
        <v>1</v>
      </c>
      <c r="J149" s="98">
        <v>1</v>
      </c>
      <c r="K149" s="98">
        <v>1</v>
      </c>
      <c r="L149" s="98">
        <v>1</v>
      </c>
      <c r="M149" s="98">
        <v>1</v>
      </c>
      <c r="N149" s="98">
        <v>1</v>
      </c>
      <c r="O149" s="98">
        <v>1</v>
      </c>
      <c r="P149" s="98">
        <v>1</v>
      </c>
      <c r="Q149" s="98">
        <v>1</v>
      </c>
      <c r="R149" s="100" t="s">
        <v>804</v>
      </c>
      <c r="S149" s="96" t="s">
        <v>801</v>
      </c>
      <c r="T149" s="97" t="s">
        <v>507</v>
      </c>
    </row>
    <row r="150" spans="1:20" ht="61.5">
      <c r="A150" s="84">
        <v>56268</v>
      </c>
      <c r="B150" s="87" t="s">
        <v>42</v>
      </c>
      <c r="C150" s="99">
        <v>1</v>
      </c>
      <c r="D150" s="99">
        <v>1</v>
      </c>
      <c r="E150" s="99">
        <v>1</v>
      </c>
      <c r="F150" s="99">
        <v>1</v>
      </c>
      <c r="G150" s="99">
        <v>1</v>
      </c>
      <c r="H150" s="99">
        <v>1</v>
      </c>
      <c r="I150" s="99">
        <v>1</v>
      </c>
      <c r="J150" s="99">
        <v>1</v>
      </c>
      <c r="K150" s="99">
        <v>1</v>
      </c>
      <c r="L150" s="99">
        <v>1</v>
      </c>
      <c r="M150" s="99">
        <v>1</v>
      </c>
      <c r="N150" s="99">
        <v>1</v>
      </c>
      <c r="O150" s="99">
        <v>1</v>
      </c>
      <c r="P150" s="99">
        <v>1</v>
      </c>
      <c r="Q150" s="99">
        <v>1</v>
      </c>
      <c r="R150" s="101" t="s">
        <v>805</v>
      </c>
      <c r="S150" s="91" t="s">
        <v>801</v>
      </c>
      <c r="T150" s="92" t="s">
        <v>507</v>
      </c>
    </row>
    <row r="151" spans="1:20" ht="36.9">
      <c r="A151" s="83">
        <v>56653</v>
      </c>
      <c r="B151" s="93" t="s">
        <v>26</v>
      </c>
      <c r="C151" s="98">
        <v>1</v>
      </c>
      <c r="D151" s="98">
        <v>1</v>
      </c>
      <c r="E151" s="98">
        <v>1</v>
      </c>
      <c r="F151" s="98">
        <v>1</v>
      </c>
      <c r="G151" s="98">
        <v>1</v>
      </c>
      <c r="H151" s="98">
        <v>1</v>
      </c>
      <c r="I151" s="98">
        <v>1</v>
      </c>
      <c r="J151" s="98">
        <v>1</v>
      </c>
      <c r="K151" s="98">
        <v>1</v>
      </c>
      <c r="L151" s="98">
        <v>1</v>
      </c>
      <c r="M151" s="98">
        <v>1</v>
      </c>
      <c r="N151" s="98">
        <v>1</v>
      </c>
      <c r="O151" s="98">
        <v>1</v>
      </c>
      <c r="P151" s="98">
        <v>1</v>
      </c>
      <c r="Q151" s="98">
        <v>1</v>
      </c>
      <c r="R151" s="100" t="s">
        <v>806</v>
      </c>
      <c r="S151" s="96" t="s">
        <v>807</v>
      </c>
      <c r="T151" s="97" t="s">
        <v>509</v>
      </c>
    </row>
    <row r="152" spans="1:20" ht="49.2">
      <c r="A152" s="84">
        <v>57343</v>
      </c>
      <c r="B152" s="87" t="s">
        <v>125</v>
      </c>
      <c r="C152" s="99">
        <v>1</v>
      </c>
      <c r="D152" s="99">
        <v>1</v>
      </c>
      <c r="E152" s="99">
        <v>1</v>
      </c>
      <c r="F152" s="99">
        <v>1</v>
      </c>
      <c r="G152" s="99">
        <v>1</v>
      </c>
      <c r="H152" s="99">
        <v>1</v>
      </c>
      <c r="I152" s="99">
        <v>1</v>
      </c>
      <c r="J152" s="99">
        <v>1</v>
      </c>
      <c r="K152" s="99">
        <v>1</v>
      </c>
      <c r="L152" s="99">
        <v>1</v>
      </c>
      <c r="M152" s="99">
        <v>1</v>
      </c>
      <c r="N152" s="99">
        <v>1</v>
      </c>
      <c r="O152" s="99">
        <v>1</v>
      </c>
      <c r="P152" s="99">
        <v>1</v>
      </c>
      <c r="Q152" s="99">
        <v>1</v>
      </c>
      <c r="R152" s="101" t="s">
        <v>808</v>
      </c>
      <c r="S152" s="91" t="s">
        <v>809</v>
      </c>
      <c r="T152" s="92" t="s">
        <v>510</v>
      </c>
    </row>
    <row r="153" spans="1:20" ht="49.2">
      <c r="A153" s="83">
        <v>57349</v>
      </c>
      <c r="B153" s="93" t="s">
        <v>125</v>
      </c>
      <c r="C153" s="98">
        <v>1</v>
      </c>
      <c r="D153" s="98">
        <v>1</v>
      </c>
      <c r="E153" s="98">
        <v>1</v>
      </c>
      <c r="F153" s="98">
        <v>1</v>
      </c>
      <c r="G153" s="98">
        <v>1</v>
      </c>
      <c r="H153" s="98">
        <v>1</v>
      </c>
      <c r="I153" s="98">
        <v>1</v>
      </c>
      <c r="J153" s="98">
        <v>1</v>
      </c>
      <c r="K153" s="98">
        <v>1</v>
      </c>
      <c r="L153" s="98">
        <v>1</v>
      </c>
      <c r="M153" s="98">
        <v>1</v>
      </c>
      <c r="N153" s="98">
        <v>1</v>
      </c>
      <c r="O153" s="98">
        <v>1</v>
      </c>
      <c r="P153" s="98">
        <v>1</v>
      </c>
      <c r="Q153" s="98">
        <v>1</v>
      </c>
      <c r="R153" s="100" t="s">
        <v>810</v>
      </c>
      <c r="S153" s="96" t="s">
        <v>809</v>
      </c>
      <c r="T153" s="97" t="s">
        <v>510</v>
      </c>
    </row>
    <row r="154" spans="1:20" ht="36.9">
      <c r="A154" s="79" t="s">
        <v>511</v>
      </c>
      <c r="B154" s="87" t="s">
        <v>52</v>
      </c>
      <c r="C154" s="99">
        <v>1</v>
      </c>
      <c r="D154" s="99">
        <v>1</v>
      </c>
      <c r="E154" s="99">
        <v>1</v>
      </c>
      <c r="F154" s="99">
        <v>1</v>
      </c>
      <c r="G154" s="99">
        <v>1</v>
      </c>
      <c r="H154" s="99">
        <v>1</v>
      </c>
      <c r="I154" s="99">
        <v>1</v>
      </c>
      <c r="J154" s="99">
        <v>1</v>
      </c>
      <c r="K154" s="99">
        <v>1</v>
      </c>
      <c r="L154" s="99">
        <v>1</v>
      </c>
      <c r="M154" s="99">
        <v>1</v>
      </c>
      <c r="N154" s="99">
        <v>1</v>
      </c>
      <c r="O154" s="99">
        <v>1</v>
      </c>
      <c r="P154" s="99">
        <v>1</v>
      </c>
      <c r="Q154" s="99">
        <v>1</v>
      </c>
      <c r="R154" s="87" t="s">
        <v>512</v>
      </c>
      <c r="S154" s="91" t="s">
        <v>811</v>
      </c>
      <c r="T154" s="92" t="s">
        <v>513</v>
      </c>
    </row>
    <row r="155" spans="1:20" ht="49.2">
      <c r="A155" s="83">
        <v>59509</v>
      </c>
      <c r="B155" s="93" t="s">
        <v>50</v>
      </c>
      <c r="C155" s="94"/>
      <c r="D155" s="94"/>
      <c r="E155" s="94"/>
      <c r="F155" s="94"/>
      <c r="G155" s="94"/>
      <c r="H155" s="95">
        <v>9.4E-2</v>
      </c>
      <c r="I155" s="94"/>
      <c r="J155" s="94"/>
      <c r="K155" s="94"/>
      <c r="L155" s="94"/>
      <c r="M155" s="94"/>
      <c r="N155" s="94"/>
      <c r="O155" s="94"/>
      <c r="P155" s="94"/>
      <c r="Q155" s="94"/>
      <c r="R155" s="100" t="s">
        <v>812</v>
      </c>
      <c r="S155" s="96" t="s">
        <v>813</v>
      </c>
      <c r="T155" s="97" t="s">
        <v>87</v>
      </c>
    </row>
    <row r="156" spans="1:20" ht="24.6">
      <c r="A156" s="84">
        <v>60283</v>
      </c>
      <c r="B156" s="87" t="s">
        <v>20</v>
      </c>
      <c r="C156" s="99">
        <v>1</v>
      </c>
      <c r="D156" s="99">
        <v>1</v>
      </c>
      <c r="E156" s="99">
        <v>1</v>
      </c>
      <c r="F156" s="99">
        <v>1</v>
      </c>
      <c r="G156" s="99">
        <v>1</v>
      </c>
      <c r="H156" s="99">
        <v>1</v>
      </c>
      <c r="I156" s="99">
        <v>1</v>
      </c>
      <c r="J156" s="99">
        <v>1</v>
      </c>
      <c r="K156" s="99">
        <v>1</v>
      </c>
      <c r="L156" s="99">
        <v>1</v>
      </c>
      <c r="M156" s="99">
        <v>1</v>
      </c>
      <c r="N156" s="99">
        <v>1</v>
      </c>
      <c r="O156" s="99">
        <v>1</v>
      </c>
      <c r="P156" s="99">
        <v>1</v>
      </c>
      <c r="Q156" s="99">
        <v>1</v>
      </c>
      <c r="R156" s="101" t="s">
        <v>814</v>
      </c>
      <c r="S156" s="91" t="s">
        <v>815</v>
      </c>
      <c r="T156" s="92" t="s">
        <v>514</v>
      </c>
    </row>
    <row r="157" spans="1:20" ht="110.7">
      <c r="A157" s="83">
        <v>63370</v>
      </c>
      <c r="B157" s="93" t="s">
        <v>515</v>
      </c>
      <c r="C157" s="98">
        <v>1</v>
      </c>
      <c r="D157" s="98">
        <v>1</v>
      </c>
      <c r="E157" s="98">
        <v>1</v>
      </c>
      <c r="F157" s="98">
        <v>1</v>
      </c>
      <c r="G157" s="98">
        <v>1</v>
      </c>
      <c r="H157" s="98">
        <v>1</v>
      </c>
      <c r="I157" s="98">
        <v>1</v>
      </c>
      <c r="J157" s="98">
        <v>1</v>
      </c>
      <c r="K157" s="98">
        <v>1</v>
      </c>
      <c r="L157" s="98">
        <v>1</v>
      </c>
      <c r="M157" s="98">
        <v>1</v>
      </c>
      <c r="N157" s="98">
        <v>1</v>
      </c>
      <c r="O157" s="98">
        <v>1</v>
      </c>
      <c r="P157" s="98">
        <v>1</v>
      </c>
      <c r="Q157" s="98">
        <v>1</v>
      </c>
      <c r="R157" s="93" t="s">
        <v>516</v>
      </c>
      <c r="S157" s="96" t="s">
        <v>816</v>
      </c>
      <c r="T157" s="97" t="s">
        <v>517</v>
      </c>
    </row>
    <row r="158" spans="1:20" ht="49.2">
      <c r="A158" s="79" t="s">
        <v>518</v>
      </c>
      <c r="B158" s="87" t="s">
        <v>207</v>
      </c>
      <c r="C158" s="99">
        <v>1</v>
      </c>
      <c r="D158" s="99">
        <v>1</v>
      </c>
      <c r="E158" s="99">
        <v>1</v>
      </c>
      <c r="F158" s="99">
        <v>1</v>
      </c>
      <c r="G158" s="99">
        <v>1</v>
      </c>
      <c r="H158" s="99">
        <v>1</v>
      </c>
      <c r="I158" s="99">
        <v>1</v>
      </c>
      <c r="J158" s="99">
        <v>1</v>
      </c>
      <c r="K158" s="99">
        <v>1</v>
      </c>
      <c r="L158" s="99">
        <v>1</v>
      </c>
      <c r="M158" s="99">
        <v>1</v>
      </c>
      <c r="N158" s="99">
        <v>1</v>
      </c>
      <c r="O158" s="99">
        <v>1</v>
      </c>
      <c r="P158" s="99">
        <v>1</v>
      </c>
      <c r="Q158" s="99">
        <v>1</v>
      </c>
      <c r="R158" s="87" t="s">
        <v>519</v>
      </c>
      <c r="S158" s="91" t="s">
        <v>817</v>
      </c>
      <c r="T158" s="92" t="s">
        <v>520</v>
      </c>
    </row>
    <row r="159" spans="1:20" ht="61.5">
      <c r="A159" s="83">
        <v>63702</v>
      </c>
      <c r="B159" s="93" t="s">
        <v>42</v>
      </c>
      <c r="C159" s="98">
        <v>1</v>
      </c>
      <c r="D159" s="98">
        <v>1</v>
      </c>
      <c r="E159" s="98">
        <v>1</v>
      </c>
      <c r="F159" s="98">
        <v>1</v>
      </c>
      <c r="G159" s="98">
        <v>1</v>
      </c>
      <c r="H159" s="98">
        <v>1</v>
      </c>
      <c r="I159" s="98">
        <v>1</v>
      </c>
      <c r="J159" s="98">
        <v>1</v>
      </c>
      <c r="K159" s="98">
        <v>1</v>
      </c>
      <c r="L159" s="98">
        <v>1</v>
      </c>
      <c r="M159" s="98">
        <v>1</v>
      </c>
      <c r="N159" s="98">
        <v>1</v>
      </c>
      <c r="O159" s="98">
        <v>1</v>
      </c>
      <c r="P159" s="98">
        <v>1</v>
      </c>
      <c r="Q159" s="98">
        <v>1</v>
      </c>
      <c r="R159" s="100" t="s">
        <v>818</v>
      </c>
      <c r="S159" s="96" t="s">
        <v>819</v>
      </c>
      <c r="T159" s="97" t="s">
        <v>521</v>
      </c>
    </row>
    <row r="160" spans="1:20" ht="49.2">
      <c r="A160" s="84">
        <v>64807</v>
      </c>
      <c r="B160" s="87" t="s">
        <v>820</v>
      </c>
      <c r="C160" s="99">
        <v>1</v>
      </c>
      <c r="D160" s="99">
        <v>1</v>
      </c>
      <c r="E160" s="99">
        <v>1</v>
      </c>
      <c r="F160" s="99">
        <v>1</v>
      </c>
      <c r="G160" s="99">
        <v>1</v>
      </c>
      <c r="H160" s="99">
        <v>1</v>
      </c>
      <c r="I160" s="99">
        <v>1</v>
      </c>
      <c r="J160" s="99">
        <v>1</v>
      </c>
      <c r="K160" s="99">
        <v>1</v>
      </c>
      <c r="L160" s="99">
        <v>1</v>
      </c>
      <c r="M160" s="99">
        <v>1</v>
      </c>
      <c r="N160" s="99">
        <v>1</v>
      </c>
      <c r="O160" s="99">
        <v>1</v>
      </c>
      <c r="P160" s="99">
        <v>1</v>
      </c>
      <c r="Q160" s="99">
        <v>1</v>
      </c>
      <c r="R160" s="87" t="s">
        <v>522</v>
      </c>
      <c r="S160" s="91" t="s">
        <v>821</v>
      </c>
      <c r="T160" s="92" t="s">
        <v>523</v>
      </c>
    </row>
    <row r="161" spans="1:20" ht="49.2">
      <c r="A161" s="83">
        <v>64809</v>
      </c>
      <c r="B161" s="93" t="s">
        <v>60</v>
      </c>
      <c r="C161" s="94"/>
      <c r="D161" s="94"/>
      <c r="E161" s="94"/>
      <c r="F161" s="94"/>
      <c r="G161" s="94"/>
      <c r="H161" s="94"/>
      <c r="I161" s="98">
        <v>1</v>
      </c>
      <c r="J161" s="94"/>
      <c r="K161" s="94"/>
      <c r="L161" s="94"/>
      <c r="M161" s="94"/>
      <c r="N161" s="94"/>
      <c r="O161" s="94"/>
      <c r="P161" s="94"/>
      <c r="Q161" s="94"/>
      <c r="R161" s="93" t="s">
        <v>524</v>
      </c>
      <c r="S161" s="96" t="s">
        <v>821</v>
      </c>
      <c r="T161" s="97" t="s">
        <v>523</v>
      </c>
    </row>
    <row r="162" spans="1:20" ht="49.2">
      <c r="A162" s="84">
        <v>64834</v>
      </c>
      <c r="B162" s="87" t="s">
        <v>20</v>
      </c>
      <c r="C162" s="99">
        <v>1</v>
      </c>
      <c r="D162" s="99">
        <v>1</v>
      </c>
      <c r="E162" s="99">
        <v>1</v>
      </c>
      <c r="F162" s="99">
        <v>1</v>
      </c>
      <c r="G162" s="99">
        <v>1</v>
      </c>
      <c r="H162" s="99">
        <v>1</v>
      </c>
      <c r="I162" s="99">
        <v>1</v>
      </c>
      <c r="J162" s="99">
        <v>1</v>
      </c>
      <c r="K162" s="99">
        <v>1</v>
      </c>
      <c r="L162" s="99">
        <v>1</v>
      </c>
      <c r="M162" s="99">
        <v>1</v>
      </c>
      <c r="N162" s="99">
        <v>1</v>
      </c>
      <c r="O162" s="99">
        <v>1</v>
      </c>
      <c r="P162" s="99">
        <v>1</v>
      </c>
      <c r="Q162" s="99">
        <v>1</v>
      </c>
      <c r="R162" s="101" t="s">
        <v>822</v>
      </c>
      <c r="S162" s="91" t="s">
        <v>821</v>
      </c>
      <c r="T162" s="92" t="s">
        <v>523</v>
      </c>
    </row>
    <row r="163" spans="1:20" ht="49.2">
      <c r="A163" s="83">
        <v>66588</v>
      </c>
      <c r="B163" s="93" t="s">
        <v>35</v>
      </c>
      <c r="C163" s="98">
        <v>1</v>
      </c>
      <c r="D163" s="98">
        <v>1</v>
      </c>
      <c r="E163" s="98">
        <v>1</v>
      </c>
      <c r="F163" s="98">
        <v>1</v>
      </c>
      <c r="G163" s="98">
        <v>1</v>
      </c>
      <c r="H163" s="98">
        <v>1</v>
      </c>
      <c r="I163" s="98">
        <v>1</v>
      </c>
      <c r="J163" s="98">
        <v>1</v>
      </c>
      <c r="K163" s="98">
        <v>1</v>
      </c>
      <c r="L163" s="98">
        <v>1</v>
      </c>
      <c r="M163" s="98">
        <v>1</v>
      </c>
      <c r="N163" s="98">
        <v>1</v>
      </c>
      <c r="O163" s="98">
        <v>1</v>
      </c>
      <c r="P163" s="98">
        <v>1</v>
      </c>
      <c r="Q163" s="98">
        <v>1</v>
      </c>
      <c r="R163" s="100" t="s">
        <v>823</v>
      </c>
      <c r="S163" s="96" t="s">
        <v>824</v>
      </c>
      <c r="T163" s="97" t="s">
        <v>525</v>
      </c>
    </row>
    <row r="164" spans="1:20" ht="49.2">
      <c r="A164" s="84">
        <v>66964</v>
      </c>
      <c r="B164" s="87" t="s">
        <v>91</v>
      </c>
      <c r="C164" s="99">
        <v>1</v>
      </c>
      <c r="D164" s="99">
        <v>1</v>
      </c>
      <c r="E164" s="99">
        <v>1</v>
      </c>
      <c r="F164" s="99">
        <v>1</v>
      </c>
      <c r="G164" s="99">
        <v>1</v>
      </c>
      <c r="H164" s="99">
        <v>1</v>
      </c>
      <c r="I164" s="99">
        <v>1</v>
      </c>
      <c r="J164" s="99">
        <v>1</v>
      </c>
      <c r="K164" s="99">
        <v>1</v>
      </c>
      <c r="L164" s="99">
        <v>1</v>
      </c>
      <c r="M164" s="99">
        <v>1</v>
      </c>
      <c r="N164" s="99">
        <v>1</v>
      </c>
      <c r="O164" s="99">
        <v>1</v>
      </c>
      <c r="P164" s="99">
        <v>1</v>
      </c>
      <c r="Q164" s="99">
        <v>1</v>
      </c>
      <c r="R164" s="101" t="s">
        <v>825</v>
      </c>
      <c r="S164" s="91" t="s">
        <v>824</v>
      </c>
      <c r="T164" s="92" t="s">
        <v>525</v>
      </c>
    </row>
    <row r="165" spans="1:20" ht="110.7">
      <c r="A165" s="83">
        <v>67592</v>
      </c>
      <c r="B165" s="93" t="s">
        <v>26</v>
      </c>
      <c r="C165" s="98">
        <v>1</v>
      </c>
      <c r="D165" s="98">
        <v>1</v>
      </c>
      <c r="E165" s="98">
        <v>1</v>
      </c>
      <c r="F165" s="98">
        <v>1</v>
      </c>
      <c r="G165" s="98">
        <v>1</v>
      </c>
      <c r="H165" s="98">
        <v>1</v>
      </c>
      <c r="I165" s="98">
        <v>1</v>
      </c>
      <c r="J165" s="98">
        <v>1</v>
      </c>
      <c r="K165" s="98">
        <v>1</v>
      </c>
      <c r="L165" s="98">
        <v>1</v>
      </c>
      <c r="M165" s="98">
        <v>1</v>
      </c>
      <c r="N165" s="98">
        <v>1</v>
      </c>
      <c r="O165" s="98">
        <v>1</v>
      </c>
      <c r="P165" s="98">
        <v>1</v>
      </c>
      <c r="Q165" s="98">
        <v>1</v>
      </c>
      <c r="R165" s="93" t="s">
        <v>526</v>
      </c>
      <c r="S165" s="96" t="s">
        <v>826</v>
      </c>
      <c r="T165" s="97" t="s">
        <v>527</v>
      </c>
    </row>
    <row r="166" spans="1:20" ht="110.7">
      <c r="A166" s="84">
        <v>67596</v>
      </c>
      <c r="B166" s="87" t="s">
        <v>299</v>
      </c>
      <c r="C166" s="99">
        <v>1</v>
      </c>
      <c r="D166" s="99">
        <v>1</v>
      </c>
      <c r="E166" s="99">
        <v>1</v>
      </c>
      <c r="F166" s="99">
        <v>1</v>
      </c>
      <c r="G166" s="99">
        <v>1</v>
      </c>
      <c r="H166" s="99">
        <v>1</v>
      </c>
      <c r="I166" s="99">
        <v>1</v>
      </c>
      <c r="J166" s="99">
        <v>1</v>
      </c>
      <c r="K166" s="99">
        <v>1</v>
      </c>
      <c r="L166" s="99">
        <v>1</v>
      </c>
      <c r="M166" s="99">
        <v>1</v>
      </c>
      <c r="N166" s="99">
        <v>1</v>
      </c>
      <c r="O166" s="99">
        <v>1</v>
      </c>
      <c r="P166" s="99">
        <v>1</v>
      </c>
      <c r="Q166" s="99">
        <v>1</v>
      </c>
      <c r="R166" s="87" t="s">
        <v>528</v>
      </c>
      <c r="S166" s="91" t="s">
        <v>826</v>
      </c>
      <c r="T166" s="92" t="s">
        <v>527</v>
      </c>
    </row>
    <row r="167" spans="1:20" ht="110.7">
      <c r="A167" s="83">
        <v>67605</v>
      </c>
      <c r="B167" s="93" t="s">
        <v>26</v>
      </c>
      <c r="C167" s="98">
        <v>1</v>
      </c>
      <c r="D167" s="98">
        <v>1</v>
      </c>
      <c r="E167" s="98">
        <v>1</v>
      </c>
      <c r="F167" s="98">
        <v>1</v>
      </c>
      <c r="G167" s="98">
        <v>1</v>
      </c>
      <c r="H167" s="98">
        <v>1</v>
      </c>
      <c r="I167" s="98">
        <v>1</v>
      </c>
      <c r="J167" s="98">
        <v>1</v>
      </c>
      <c r="K167" s="98">
        <v>1</v>
      </c>
      <c r="L167" s="98">
        <v>1</v>
      </c>
      <c r="M167" s="98">
        <v>1</v>
      </c>
      <c r="N167" s="98">
        <v>1</v>
      </c>
      <c r="O167" s="98">
        <v>1</v>
      </c>
      <c r="P167" s="98">
        <v>1</v>
      </c>
      <c r="Q167" s="98">
        <v>1</v>
      </c>
      <c r="R167" s="93" t="s">
        <v>529</v>
      </c>
      <c r="S167" s="96" t="s">
        <v>826</v>
      </c>
      <c r="T167" s="97" t="s">
        <v>527</v>
      </c>
    </row>
    <row r="168" spans="1:20" ht="98.4">
      <c r="A168" s="79" t="s">
        <v>530</v>
      </c>
      <c r="B168" s="87" t="s">
        <v>207</v>
      </c>
      <c r="C168" s="99">
        <v>1</v>
      </c>
      <c r="D168" s="99">
        <v>1</v>
      </c>
      <c r="E168" s="99">
        <v>1</v>
      </c>
      <c r="F168" s="99">
        <v>1</v>
      </c>
      <c r="G168" s="99">
        <v>1</v>
      </c>
      <c r="H168" s="99">
        <v>1</v>
      </c>
      <c r="I168" s="99">
        <v>1</v>
      </c>
      <c r="J168" s="99">
        <v>1</v>
      </c>
      <c r="K168" s="99">
        <v>1</v>
      </c>
      <c r="L168" s="99">
        <v>1</v>
      </c>
      <c r="M168" s="99">
        <v>1</v>
      </c>
      <c r="N168" s="99">
        <v>1</v>
      </c>
      <c r="O168" s="99">
        <v>1</v>
      </c>
      <c r="P168" s="99">
        <v>1</v>
      </c>
      <c r="Q168" s="99">
        <v>1</v>
      </c>
      <c r="R168" s="87" t="s">
        <v>531</v>
      </c>
      <c r="S168" s="91" t="s">
        <v>827</v>
      </c>
      <c r="T168" s="92" t="s">
        <v>532</v>
      </c>
    </row>
    <row r="169" spans="1:20" ht="86.1">
      <c r="A169" s="83">
        <v>70346</v>
      </c>
      <c r="B169" s="93" t="s">
        <v>533</v>
      </c>
      <c r="C169" s="98">
        <v>1</v>
      </c>
      <c r="D169" s="98">
        <v>1</v>
      </c>
      <c r="E169" s="98">
        <v>1</v>
      </c>
      <c r="F169" s="98">
        <v>1</v>
      </c>
      <c r="G169" s="98">
        <v>1</v>
      </c>
      <c r="H169" s="98">
        <v>1</v>
      </c>
      <c r="I169" s="98">
        <v>1</v>
      </c>
      <c r="J169" s="98">
        <v>1</v>
      </c>
      <c r="K169" s="98">
        <v>1</v>
      </c>
      <c r="L169" s="98">
        <v>1</v>
      </c>
      <c r="M169" s="98">
        <v>1</v>
      </c>
      <c r="N169" s="98">
        <v>1</v>
      </c>
      <c r="O169" s="98">
        <v>1</v>
      </c>
      <c r="P169" s="98">
        <v>1</v>
      </c>
      <c r="Q169" s="98">
        <v>1</v>
      </c>
      <c r="R169" s="93" t="s">
        <v>534</v>
      </c>
      <c r="S169" s="96" t="s">
        <v>828</v>
      </c>
      <c r="T169" s="97" t="s">
        <v>535</v>
      </c>
    </row>
    <row r="170" spans="1:20" ht="73.8">
      <c r="A170" s="84">
        <v>70850</v>
      </c>
      <c r="B170" s="87" t="s">
        <v>70</v>
      </c>
      <c r="C170" s="88">
        <v>5.1999999999999998E-2</v>
      </c>
      <c r="D170" s="88">
        <v>5.1999999999999998E-2</v>
      </c>
      <c r="E170" s="89"/>
      <c r="F170" s="89"/>
      <c r="G170" s="88">
        <v>5.6000000000000001E-2</v>
      </c>
      <c r="H170" s="88">
        <v>5.7000000000000002E-2</v>
      </c>
      <c r="I170" s="89"/>
      <c r="J170" s="88">
        <v>5.0999999999999997E-2</v>
      </c>
      <c r="K170" s="88">
        <v>5.2999999999999999E-2</v>
      </c>
      <c r="L170" s="89"/>
      <c r="M170" s="88">
        <v>5.1999999999999998E-2</v>
      </c>
      <c r="N170" s="89"/>
      <c r="O170" s="88">
        <v>5.7000000000000002E-2</v>
      </c>
      <c r="P170" s="89"/>
      <c r="Q170" s="88">
        <v>5.1999999999999998E-2</v>
      </c>
      <c r="R170" s="87" t="s">
        <v>536</v>
      </c>
      <c r="S170" s="91" t="s">
        <v>829</v>
      </c>
      <c r="T170" s="92" t="s">
        <v>537</v>
      </c>
    </row>
    <row r="171" spans="1:20" ht="73.8">
      <c r="A171" s="83">
        <v>70860</v>
      </c>
      <c r="B171" s="93" t="s">
        <v>125</v>
      </c>
      <c r="C171" s="98">
        <v>1</v>
      </c>
      <c r="D171" s="98">
        <v>1</v>
      </c>
      <c r="E171" s="98">
        <v>1</v>
      </c>
      <c r="F171" s="98">
        <v>1</v>
      </c>
      <c r="G171" s="98">
        <v>1</v>
      </c>
      <c r="H171" s="98">
        <v>1</v>
      </c>
      <c r="I171" s="98">
        <v>1</v>
      </c>
      <c r="J171" s="98">
        <v>1</v>
      </c>
      <c r="K171" s="98">
        <v>1</v>
      </c>
      <c r="L171" s="98">
        <v>1</v>
      </c>
      <c r="M171" s="98">
        <v>1</v>
      </c>
      <c r="N171" s="98">
        <v>1</v>
      </c>
      <c r="O171" s="98">
        <v>1</v>
      </c>
      <c r="P171" s="98">
        <v>1</v>
      </c>
      <c r="Q171" s="98">
        <v>1</v>
      </c>
      <c r="R171" s="93" t="s">
        <v>538</v>
      </c>
      <c r="S171" s="96" t="s">
        <v>829</v>
      </c>
      <c r="T171" s="97" t="s">
        <v>537</v>
      </c>
    </row>
    <row r="172" spans="1:20" ht="73.8">
      <c r="A172" s="84">
        <v>70862</v>
      </c>
      <c r="B172" s="87" t="s">
        <v>91</v>
      </c>
      <c r="C172" s="99">
        <v>1</v>
      </c>
      <c r="D172" s="99">
        <v>1</v>
      </c>
      <c r="E172" s="99">
        <v>1</v>
      </c>
      <c r="F172" s="99">
        <v>1</v>
      </c>
      <c r="G172" s="99">
        <v>1</v>
      </c>
      <c r="H172" s="99">
        <v>1</v>
      </c>
      <c r="I172" s="99">
        <v>1</v>
      </c>
      <c r="J172" s="99">
        <v>1</v>
      </c>
      <c r="K172" s="99">
        <v>1</v>
      </c>
      <c r="L172" s="99">
        <v>1</v>
      </c>
      <c r="M172" s="99">
        <v>1</v>
      </c>
      <c r="N172" s="99">
        <v>1</v>
      </c>
      <c r="O172" s="99">
        <v>1</v>
      </c>
      <c r="P172" s="99">
        <v>1</v>
      </c>
      <c r="Q172" s="99">
        <v>1</v>
      </c>
      <c r="R172" s="87" t="s">
        <v>539</v>
      </c>
      <c r="S172" s="91" t="s">
        <v>829</v>
      </c>
      <c r="T172" s="92" t="s">
        <v>537</v>
      </c>
    </row>
    <row r="173" spans="1:20" ht="73.8">
      <c r="A173" s="83">
        <v>71130</v>
      </c>
      <c r="B173" s="93" t="s">
        <v>299</v>
      </c>
      <c r="C173" s="95">
        <v>0.95</v>
      </c>
      <c r="D173" s="98">
        <v>1</v>
      </c>
      <c r="E173" s="95">
        <v>0.94899999999999995</v>
      </c>
      <c r="F173" s="98">
        <v>1</v>
      </c>
      <c r="G173" s="98">
        <v>1</v>
      </c>
      <c r="H173" s="98">
        <v>1</v>
      </c>
      <c r="I173" s="98">
        <v>1</v>
      </c>
      <c r="J173" s="98">
        <v>1</v>
      </c>
      <c r="K173" s="98">
        <v>1</v>
      </c>
      <c r="L173" s="98">
        <v>1</v>
      </c>
      <c r="M173" s="98">
        <v>1</v>
      </c>
      <c r="N173" s="98">
        <v>1</v>
      </c>
      <c r="O173" s="98">
        <v>1</v>
      </c>
      <c r="P173" s="98">
        <v>1</v>
      </c>
      <c r="Q173" s="98">
        <v>1</v>
      </c>
      <c r="R173" s="93" t="s">
        <v>540</v>
      </c>
      <c r="S173" s="96" t="s">
        <v>829</v>
      </c>
      <c r="T173" s="97" t="s">
        <v>537</v>
      </c>
    </row>
    <row r="174" spans="1:20" ht="36.9">
      <c r="A174" s="84">
        <v>72492</v>
      </c>
      <c r="B174" s="87" t="s">
        <v>424</v>
      </c>
      <c r="C174" s="89"/>
      <c r="D174" s="89"/>
      <c r="E174" s="89"/>
      <c r="F174" s="89"/>
      <c r="G174" s="89"/>
      <c r="H174" s="89"/>
      <c r="I174" s="89"/>
      <c r="J174" s="89"/>
      <c r="K174" s="89"/>
      <c r="L174" s="89"/>
      <c r="M174" s="89"/>
      <c r="N174" s="89"/>
      <c r="O174" s="89"/>
      <c r="P174" s="89"/>
      <c r="Q174" s="88">
        <v>0.223</v>
      </c>
      <c r="R174" s="87" t="s">
        <v>541</v>
      </c>
      <c r="S174" s="91" t="s">
        <v>830</v>
      </c>
      <c r="T174" s="92" t="s">
        <v>542</v>
      </c>
    </row>
    <row r="175" spans="1:20" ht="49.2">
      <c r="A175" s="83">
        <v>72910</v>
      </c>
      <c r="B175" s="93" t="s">
        <v>39</v>
      </c>
      <c r="C175" s="94"/>
      <c r="D175" s="94"/>
      <c r="E175" s="94"/>
      <c r="F175" s="94"/>
      <c r="G175" s="95">
        <v>0.06</v>
      </c>
      <c r="H175" s="94"/>
      <c r="I175" s="94"/>
      <c r="J175" s="94"/>
      <c r="K175" s="94"/>
      <c r="L175" s="94"/>
      <c r="M175" s="94"/>
      <c r="N175" s="94"/>
      <c r="O175" s="94"/>
      <c r="P175" s="94"/>
      <c r="Q175" s="94"/>
      <c r="R175" s="103" t="s">
        <v>831</v>
      </c>
      <c r="S175" s="96" t="s">
        <v>832</v>
      </c>
      <c r="T175" s="97" t="s">
        <v>90</v>
      </c>
    </row>
    <row r="176" spans="1:20" ht="36.9">
      <c r="A176" s="84">
        <v>73842</v>
      </c>
      <c r="B176" s="87" t="s">
        <v>91</v>
      </c>
      <c r="C176" s="89"/>
      <c r="D176" s="89"/>
      <c r="E176" s="89"/>
      <c r="F176" s="89"/>
      <c r="G176" s="88">
        <v>6.4000000000000001E-2</v>
      </c>
      <c r="H176" s="89"/>
      <c r="I176" s="89"/>
      <c r="J176" s="89"/>
      <c r="K176" s="89"/>
      <c r="L176" s="89"/>
      <c r="M176" s="89"/>
      <c r="N176" s="89"/>
      <c r="O176" s="89"/>
      <c r="P176" s="89"/>
      <c r="Q176" s="89"/>
      <c r="R176" s="101" t="s">
        <v>833</v>
      </c>
      <c r="S176" s="91" t="s">
        <v>834</v>
      </c>
      <c r="T176" s="92" t="s">
        <v>94</v>
      </c>
    </row>
    <row r="177" spans="1:20" ht="24.6">
      <c r="A177" s="83">
        <v>74340</v>
      </c>
      <c r="B177" s="93" t="s">
        <v>77</v>
      </c>
      <c r="C177" s="94"/>
      <c r="D177" s="94"/>
      <c r="E177" s="94"/>
      <c r="F177" s="94"/>
      <c r="G177" s="94"/>
      <c r="H177" s="94"/>
      <c r="I177" s="94"/>
      <c r="J177" s="95">
        <v>5.6000000000000001E-2</v>
      </c>
      <c r="K177" s="94"/>
      <c r="L177" s="94"/>
      <c r="M177" s="94"/>
      <c r="N177" s="94"/>
      <c r="O177" s="94"/>
      <c r="P177" s="94"/>
      <c r="Q177" s="94"/>
      <c r="R177" s="100" t="s">
        <v>835</v>
      </c>
      <c r="S177" s="96" t="s">
        <v>836</v>
      </c>
      <c r="T177" s="97" t="s">
        <v>97</v>
      </c>
    </row>
    <row r="178" spans="1:20" ht="61.5">
      <c r="A178" s="84">
        <v>74634</v>
      </c>
      <c r="B178" s="87" t="s">
        <v>26</v>
      </c>
      <c r="C178" s="99">
        <v>1</v>
      </c>
      <c r="D178" s="99">
        <v>1</v>
      </c>
      <c r="E178" s="99">
        <v>1</v>
      </c>
      <c r="F178" s="99">
        <v>1</v>
      </c>
      <c r="G178" s="99">
        <v>1</v>
      </c>
      <c r="H178" s="99">
        <v>1</v>
      </c>
      <c r="I178" s="99">
        <v>1</v>
      </c>
      <c r="J178" s="99">
        <v>1</v>
      </c>
      <c r="K178" s="99">
        <v>1</v>
      </c>
      <c r="L178" s="99">
        <v>1</v>
      </c>
      <c r="M178" s="99">
        <v>1</v>
      </c>
      <c r="N178" s="99">
        <v>1</v>
      </c>
      <c r="O178" s="99">
        <v>1</v>
      </c>
      <c r="P178" s="99">
        <v>1</v>
      </c>
      <c r="Q178" s="99">
        <v>1</v>
      </c>
      <c r="R178" s="101" t="s">
        <v>837</v>
      </c>
      <c r="S178" s="91" t="s">
        <v>838</v>
      </c>
      <c r="T178" s="92" t="s">
        <v>543</v>
      </c>
    </row>
    <row r="179" spans="1:20" ht="61.5">
      <c r="A179" s="83">
        <v>74727</v>
      </c>
      <c r="B179" s="93" t="s">
        <v>20</v>
      </c>
      <c r="C179" s="95">
        <v>0.375</v>
      </c>
      <c r="D179" s="94"/>
      <c r="E179" s="94"/>
      <c r="F179" s="94"/>
      <c r="G179" s="94"/>
      <c r="H179" s="94"/>
      <c r="I179" s="94"/>
      <c r="J179" s="94"/>
      <c r="K179" s="94"/>
      <c r="L179" s="94"/>
      <c r="M179" s="94"/>
      <c r="N179" s="94"/>
      <c r="O179" s="94"/>
      <c r="P179" s="94"/>
      <c r="Q179" s="94"/>
      <c r="R179" s="103" t="s">
        <v>839</v>
      </c>
      <c r="S179" s="96" t="s">
        <v>840</v>
      </c>
      <c r="T179" s="97" t="s">
        <v>100</v>
      </c>
    </row>
    <row r="180" spans="1:20" ht="24.6">
      <c r="A180" s="84">
        <v>75785</v>
      </c>
      <c r="B180" s="87" t="s">
        <v>544</v>
      </c>
      <c r="C180" s="89"/>
      <c r="D180" s="89"/>
      <c r="E180" s="89"/>
      <c r="F180" s="89"/>
      <c r="G180" s="89"/>
      <c r="H180" s="89"/>
      <c r="I180" s="89"/>
      <c r="J180" s="89"/>
      <c r="K180" s="89"/>
      <c r="L180" s="89"/>
      <c r="M180" s="89"/>
      <c r="N180" s="89"/>
      <c r="O180" s="89"/>
      <c r="P180" s="89"/>
      <c r="Q180" s="88">
        <v>0.26600000000000001</v>
      </c>
      <c r="R180" s="87" t="s">
        <v>545</v>
      </c>
      <c r="S180" s="91" t="s">
        <v>841</v>
      </c>
      <c r="T180" s="92" t="s">
        <v>546</v>
      </c>
    </row>
    <row r="181" spans="1:20" ht="36.9">
      <c r="A181" s="83">
        <v>76551</v>
      </c>
      <c r="B181" s="93" t="s">
        <v>33</v>
      </c>
      <c r="C181" s="94"/>
      <c r="D181" s="94"/>
      <c r="E181" s="95">
        <v>0.26200000000000001</v>
      </c>
      <c r="F181" s="94"/>
      <c r="G181" s="94"/>
      <c r="H181" s="94"/>
      <c r="I181" s="94"/>
      <c r="J181" s="94"/>
      <c r="K181" s="94"/>
      <c r="L181" s="94"/>
      <c r="M181" s="94"/>
      <c r="N181" s="94"/>
      <c r="O181" s="94"/>
      <c r="P181" s="94"/>
      <c r="Q181" s="94"/>
      <c r="R181" s="100" t="s">
        <v>842</v>
      </c>
      <c r="S181" s="96" t="s">
        <v>843</v>
      </c>
      <c r="T181" s="97" t="s">
        <v>103</v>
      </c>
    </row>
    <row r="182" spans="1:20" ht="49.2">
      <c r="A182" s="84">
        <v>78185</v>
      </c>
      <c r="B182" s="87" t="s">
        <v>26</v>
      </c>
      <c r="C182" s="89"/>
      <c r="D182" s="89"/>
      <c r="E182" s="89"/>
      <c r="F182" s="89"/>
      <c r="G182" s="89"/>
      <c r="H182" s="89"/>
      <c r="I182" s="89"/>
      <c r="J182" s="89"/>
      <c r="K182" s="88">
        <v>6.4000000000000001E-2</v>
      </c>
      <c r="L182" s="89"/>
      <c r="M182" s="89"/>
      <c r="N182" s="89"/>
      <c r="O182" s="89"/>
      <c r="P182" s="89"/>
      <c r="Q182" s="89"/>
      <c r="R182" s="101" t="s">
        <v>844</v>
      </c>
      <c r="S182" s="91" t="s">
        <v>845</v>
      </c>
      <c r="T182" s="92" t="s">
        <v>525</v>
      </c>
    </row>
    <row r="183" spans="1:20" ht="49.2">
      <c r="A183" s="83">
        <v>78459</v>
      </c>
      <c r="B183" s="93" t="s">
        <v>77</v>
      </c>
      <c r="C183" s="98">
        <v>1</v>
      </c>
      <c r="D183" s="98">
        <v>1</v>
      </c>
      <c r="E183" s="98">
        <v>1</v>
      </c>
      <c r="F183" s="98">
        <v>1</v>
      </c>
      <c r="G183" s="98">
        <v>1</v>
      </c>
      <c r="H183" s="98">
        <v>1</v>
      </c>
      <c r="I183" s="98">
        <v>1</v>
      </c>
      <c r="J183" s="98">
        <v>1</v>
      </c>
      <c r="K183" s="98">
        <v>1</v>
      </c>
      <c r="L183" s="98">
        <v>1</v>
      </c>
      <c r="M183" s="98">
        <v>1</v>
      </c>
      <c r="N183" s="98">
        <v>1</v>
      </c>
      <c r="O183" s="98">
        <v>1</v>
      </c>
      <c r="P183" s="98">
        <v>1</v>
      </c>
      <c r="Q183" s="98">
        <v>1</v>
      </c>
      <c r="R183" s="103" t="s">
        <v>846</v>
      </c>
      <c r="S183" s="96" t="s">
        <v>845</v>
      </c>
      <c r="T183" s="97" t="s">
        <v>525</v>
      </c>
    </row>
    <row r="184" spans="1:20" ht="49.2">
      <c r="A184" s="79" t="s">
        <v>547</v>
      </c>
      <c r="B184" s="87" t="s">
        <v>52</v>
      </c>
      <c r="C184" s="99">
        <v>1</v>
      </c>
      <c r="D184" s="99">
        <v>1</v>
      </c>
      <c r="E184" s="88">
        <v>0.94599999999999995</v>
      </c>
      <c r="F184" s="88">
        <v>0.94499999999999995</v>
      </c>
      <c r="G184" s="99">
        <v>1</v>
      </c>
      <c r="H184" s="99">
        <v>1</v>
      </c>
      <c r="I184" s="99">
        <v>1</v>
      </c>
      <c r="J184" s="99">
        <v>1</v>
      </c>
      <c r="K184" s="99">
        <v>1</v>
      </c>
      <c r="L184" s="99">
        <v>1</v>
      </c>
      <c r="M184" s="99">
        <v>1</v>
      </c>
      <c r="N184" s="99">
        <v>1</v>
      </c>
      <c r="O184" s="88">
        <v>0.94799999999999995</v>
      </c>
      <c r="P184" s="99">
        <v>1</v>
      </c>
      <c r="Q184" s="99">
        <v>1</v>
      </c>
      <c r="R184" s="87" t="s">
        <v>548</v>
      </c>
      <c r="S184" s="91" t="s">
        <v>847</v>
      </c>
      <c r="T184" s="92" t="s">
        <v>549</v>
      </c>
    </row>
    <row r="185" spans="1:20" ht="36.9">
      <c r="A185" s="83">
        <v>81460</v>
      </c>
      <c r="B185" s="93" t="s">
        <v>77</v>
      </c>
      <c r="C185" s="94"/>
      <c r="D185" s="94"/>
      <c r="E185" s="94"/>
      <c r="F185" s="94"/>
      <c r="G185" s="94"/>
      <c r="H185" s="94"/>
      <c r="I185" s="94"/>
      <c r="J185" s="94"/>
      <c r="K185" s="94"/>
      <c r="L185" s="94"/>
      <c r="M185" s="95">
        <v>8.5999999999999993E-2</v>
      </c>
      <c r="N185" s="94"/>
      <c r="O185" s="95">
        <v>0.56999999999999995</v>
      </c>
      <c r="P185" s="94"/>
      <c r="Q185" s="94"/>
      <c r="R185" s="100" t="s">
        <v>848</v>
      </c>
      <c r="S185" s="96" t="s">
        <v>849</v>
      </c>
      <c r="T185" s="97" t="s">
        <v>109</v>
      </c>
    </row>
    <row r="186" spans="1:20" ht="36.9">
      <c r="A186" s="84">
        <v>81507</v>
      </c>
      <c r="B186" s="87" t="s">
        <v>42</v>
      </c>
      <c r="C186" s="89"/>
      <c r="D186" s="89"/>
      <c r="E186" s="89"/>
      <c r="F186" s="89"/>
      <c r="G186" s="89"/>
      <c r="H186" s="89"/>
      <c r="I186" s="89"/>
      <c r="J186" s="89"/>
      <c r="K186" s="88">
        <v>0.107</v>
      </c>
      <c r="L186" s="89"/>
      <c r="M186" s="89"/>
      <c r="N186" s="89"/>
      <c r="O186" s="89"/>
      <c r="P186" s="89"/>
      <c r="Q186" s="89"/>
      <c r="R186" s="101" t="s">
        <v>850</v>
      </c>
      <c r="S186" s="91" t="s">
        <v>849</v>
      </c>
      <c r="T186" s="92" t="s">
        <v>109</v>
      </c>
    </row>
    <row r="187" spans="1:20" ht="36.9">
      <c r="A187" s="83">
        <v>81523</v>
      </c>
      <c r="B187" s="93" t="s">
        <v>417</v>
      </c>
      <c r="C187" s="98">
        <v>1</v>
      </c>
      <c r="D187" s="98">
        <v>1</v>
      </c>
      <c r="E187" s="98">
        <v>1</v>
      </c>
      <c r="F187" s="98">
        <v>1</v>
      </c>
      <c r="G187" s="98">
        <v>1</v>
      </c>
      <c r="H187" s="98">
        <v>1</v>
      </c>
      <c r="I187" s="98">
        <v>1</v>
      </c>
      <c r="J187" s="98">
        <v>1</v>
      </c>
      <c r="K187" s="98">
        <v>1</v>
      </c>
      <c r="L187" s="98">
        <v>1</v>
      </c>
      <c r="M187" s="98">
        <v>1</v>
      </c>
      <c r="N187" s="98">
        <v>1</v>
      </c>
      <c r="O187" s="98">
        <v>1</v>
      </c>
      <c r="P187" s="98">
        <v>1</v>
      </c>
      <c r="Q187" s="98">
        <v>1</v>
      </c>
      <c r="R187" s="93" t="s">
        <v>550</v>
      </c>
      <c r="S187" s="96" t="s">
        <v>849</v>
      </c>
      <c r="T187" s="97" t="s">
        <v>109</v>
      </c>
    </row>
    <row r="188" spans="1:20" ht="36.9">
      <c r="A188" s="84">
        <v>81583</v>
      </c>
      <c r="B188" s="87" t="s">
        <v>26</v>
      </c>
      <c r="C188" s="89"/>
      <c r="D188" s="89"/>
      <c r="E188" s="88">
        <v>0.81100000000000005</v>
      </c>
      <c r="F188" s="89"/>
      <c r="G188" s="89"/>
      <c r="H188" s="89"/>
      <c r="I188" s="89"/>
      <c r="J188" s="89"/>
      <c r="K188" s="89"/>
      <c r="L188" s="89"/>
      <c r="M188" s="89"/>
      <c r="N188" s="89"/>
      <c r="O188" s="89"/>
      <c r="P188" s="89"/>
      <c r="Q188" s="89"/>
      <c r="R188" s="101" t="s">
        <v>851</v>
      </c>
      <c r="S188" s="91" t="s">
        <v>849</v>
      </c>
      <c r="T188" s="92" t="s">
        <v>109</v>
      </c>
    </row>
    <row r="189" spans="1:20" ht="36.9">
      <c r="A189" s="83">
        <v>81916</v>
      </c>
      <c r="B189" s="93" t="s">
        <v>20</v>
      </c>
      <c r="C189" s="94"/>
      <c r="D189" s="94"/>
      <c r="E189" s="94"/>
      <c r="F189" s="94"/>
      <c r="G189" s="94"/>
      <c r="H189" s="94"/>
      <c r="I189" s="94"/>
      <c r="J189" s="94"/>
      <c r="K189" s="94"/>
      <c r="L189" s="94"/>
      <c r="M189" s="95">
        <v>0.39900000000000002</v>
      </c>
      <c r="N189" s="94"/>
      <c r="O189" s="94"/>
      <c r="P189" s="94"/>
      <c r="Q189" s="94"/>
      <c r="R189" s="100" t="s">
        <v>852</v>
      </c>
      <c r="S189" s="96" t="s">
        <v>849</v>
      </c>
      <c r="T189" s="97" t="s">
        <v>109</v>
      </c>
    </row>
    <row r="190" spans="1:20" ht="36.9">
      <c r="A190" s="84">
        <v>82412</v>
      </c>
      <c r="B190" s="87" t="s">
        <v>39</v>
      </c>
      <c r="C190" s="99">
        <v>1</v>
      </c>
      <c r="D190" s="99">
        <v>1</v>
      </c>
      <c r="E190" s="99">
        <v>1</v>
      </c>
      <c r="F190" s="99">
        <v>1</v>
      </c>
      <c r="G190" s="99">
        <v>1</v>
      </c>
      <c r="H190" s="99">
        <v>1</v>
      </c>
      <c r="I190" s="99">
        <v>1</v>
      </c>
      <c r="J190" s="99">
        <v>1</v>
      </c>
      <c r="K190" s="99">
        <v>1</v>
      </c>
      <c r="L190" s="99">
        <v>1</v>
      </c>
      <c r="M190" s="99">
        <v>1</v>
      </c>
      <c r="N190" s="99">
        <v>1</v>
      </c>
      <c r="O190" s="99">
        <v>1</v>
      </c>
      <c r="P190" s="99">
        <v>1</v>
      </c>
      <c r="Q190" s="99">
        <v>1</v>
      </c>
      <c r="R190" s="102" t="s">
        <v>853</v>
      </c>
      <c r="S190" s="91" t="s">
        <v>849</v>
      </c>
      <c r="T190" s="92" t="s">
        <v>109</v>
      </c>
    </row>
    <row r="191" spans="1:20" ht="36.9">
      <c r="A191" s="83">
        <v>82552</v>
      </c>
      <c r="B191" s="93" t="s">
        <v>42</v>
      </c>
      <c r="C191" s="94"/>
      <c r="D191" s="94"/>
      <c r="E191" s="94"/>
      <c r="F191" s="94"/>
      <c r="G191" s="94"/>
      <c r="H191" s="94"/>
      <c r="I191" s="94"/>
      <c r="J191" s="94"/>
      <c r="K191" s="94"/>
      <c r="L191" s="94"/>
      <c r="M191" s="94"/>
      <c r="N191" s="94"/>
      <c r="O191" s="95">
        <v>6.7000000000000004E-2</v>
      </c>
      <c r="P191" s="94"/>
      <c r="Q191" s="94"/>
      <c r="R191" s="100" t="s">
        <v>854</v>
      </c>
      <c r="S191" s="96" t="s">
        <v>849</v>
      </c>
      <c r="T191" s="97" t="s">
        <v>109</v>
      </c>
    </row>
    <row r="192" spans="1:20" ht="36.9">
      <c r="A192" s="84">
        <v>82563</v>
      </c>
      <c r="B192" s="87" t="s">
        <v>50</v>
      </c>
      <c r="C192" s="89"/>
      <c r="D192" s="89"/>
      <c r="E192" s="89"/>
      <c r="F192" s="88">
        <v>0.32900000000000001</v>
      </c>
      <c r="G192" s="89"/>
      <c r="H192" s="89"/>
      <c r="I192" s="89"/>
      <c r="J192" s="89"/>
      <c r="K192" s="89"/>
      <c r="L192" s="89"/>
      <c r="M192" s="89"/>
      <c r="N192" s="89"/>
      <c r="O192" s="89"/>
      <c r="P192" s="89"/>
      <c r="Q192" s="89"/>
      <c r="R192" s="101" t="s">
        <v>855</v>
      </c>
      <c r="S192" s="91" t="s">
        <v>849</v>
      </c>
      <c r="T192" s="92" t="s">
        <v>109</v>
      </c>
    </row>
    <row r="193" spans="1:20" ht="36.9">
      <c r="A193" s="83">
        <v>83159</v>
      </c>
      <c r="B193" s="93" t="s">
        <v>75</v>
      </c>
      <c r="C193" s="98">
        <v>1</v>
      </c>
      <c r="D193" s="98">
        <v>1</v>
      </c>
      <c r="E193" s="98">
        <v>1</v>
      </c>
      <c r="F193" s="98">
        <v>1</v>
      </c>
      <c r="G193" s="98">
        <v>1</v>
      </c>
      <c r="H193" s="95">
        <v>0.6</v>
      </c>
      <c r="I193" s="95">
        <v>0.90700000000000003</v>
      </c>
      <c r="J193" s="98">
        <v>1</v>
      </c>
      <c r="K193" s="98">
        <v>1</v>
      </c>
      <c r="L193" s="98">
        <v>1</v>
      </c>
      <c r="M193" s="98">
        <v>1</v>
      </c>
      <c r="N193" s="98">
        <v>1</v>
      </c>
      <c r="O193" s="98">
        <v>1</v>
      </c>
      <c r="P193" s="98">
        <v>1</v>
      </c>
      <c r="Q193" s="95">
        <v>0.46899999999999997</v>
      </c>
      <c r="R193" s="100" t="s">
        <v>856</v>
      </c>
      <c r="S193" s="96" t="s">
        <v>857</v>
      </c>
      <c r="T193" s="97" t="s">
        <v>109</v>
      </c>
    </row>
    <row r="194" spans="1:20" ht="36.9">
      <c r="A194" s="84">
        <v>83161</v>
      </c>
      <c r="B194" s="87" t="s">
        <v>75</v>
      </c>
      <c r="C194" s="89"/>
      <c r="D194" s="89"/>
      <c r="E194" s="89"/>
      <c r="F194" s="89"/>
      <c r="G194" s="89"/>
      <c r="H194" s="88">
        <v>0.57999999999999996</v>
      </c>
      <c r="I194" s="88">
        <v>0.88800000000000001</v>
      </c>
      <c r="J194" s="89"/>
      <c r="K194" s="89"/>
      <c r="L194" s="89"/>
      <c r="M194" s="89"/>
      <c r="N194" s="89"/>
      <c r="O194" s="89"/>
      <c r="P194" s="89"/>
      <c r="Q194" s="88">
        <v>0.48699999999999999</v>
      </c>
      <c r="R194" s="90" t="s">
        <v>858</v>
      </c>
      <c r="S194" s="91" t="s">
        <v>857</v>
      </c>
      <c r="T194" s="92" t="s">
        <v>109</v>
      </c>
    </row>
    <row r="195" spans="1:20" ht="36.9">
      <c r="A195" s="83">
        <v>83161</v>
      </c>
      <c r="B195" s="93" t="s">
        <v>551</v>
      </c>
      <c r="C195" s="98">
        <v>1</v>
      </c>
      <c r="D195" s="98">
        <v>1</v>
      </c>
      <c r="E195" s="98">
        <v>1</v>
      </c>
      <c r="F195" s="98">
        <v>1</v>
      </c>
      <c r="G195" s="98">
        <v>1</v>
      </c>
      <c r="H195" s="94"/>
      <c r="I195" s="94"/>
      <c r="J195" s="98">
        <v>1</v>
      </c>
      <c r="K195" s="98">
        <v>1</v>
      </c>
      <c r="L195" s="98">
        <v>1</v>
      </c>
      <c r="M195" s="98">
        <v>1</v>
      </c>
      <c r="N195" s="98">
        <v>1</v>
      </c>
      <c r="O195" s="98">
        <v>1</v>
      </c>
      <c r="P195" s="98">
        <v>1</v>
      </c>
      <c r="Q195" s="94"/>
      <c r="R195" s="93" t="s">
        <v>552</v>
      </c>
      <c r="S195" s="96" t="s">
        <v>857</v>
      </c>
      <c r="T195" s="97" t="s">
        <v>109</v>
      </c>
    </row>
    <row r="196" spans="1:20" ht="36.9">
      <c r="A196" s="84">
        <v>83162</v>
      </c>
      <c r="B196" s="87" t="s">
        <v>75</v>
      </c>
      <c r="C196" s="89"/>
      <c r="D196" s="89"/>
      <c r="E196" s="89"/>
      <c r="F196" s="89"/>
      <c r="G196" s="89"/>
      <c r="H196" s="88">
        <v>0.57699999999999996</v>
      </c>
      <c r="I196" s="88">
        <v>0.89</v>
      </c>
      <c r="J196" s="89"/>
      <c r="K196" s="89"/>
      <c r="L196" s="89"/>
      <c r="M196" s="89"/>
      <c r="N196" s="89"/>
      <c r="O196" s="89"/>
      <c r="P196" s="89"/>
      <c r="Q196" s="88">
        <v>0.49199999999999999</v>
      </c>
      <c r="R196" s="101" t="s">
        <v>859</v>
      </c>
      <c r="S196" s="91" t="s">
        <v>857</v>
      </c>
      <c r="T196" s="92" t="s">
        <v>109</v>
      </c>
    </row>
    <row r="197" spans="1:20" ht="36.9">
      <c r="A197" s="83">
        <v>83164</v>
      </c>
      <c r="B197" s="93" t="s">
        <v>75</v>
      </c>
      <c r="C197" s="98">
        <v>1</v>
      </c>
      <c r="D197" s="98">
        <v>1</v>
      </c>
      <c r="E197" s="98">
        <v>1</v>
      </c>
      <c r="F197" s="98">
        <v>1</v>
      </c>
      <c r="G197" s="98">
        <v>1</v>
      </c>
      <c r="H197" s="95">
        <v>0.58099999999999996</v>
      </c>
      <c r="I197" s="95">
        <v>0.89200000000000002</v>
      </c>
      <c r="J197" s="98">
        <v>1</v>
      </c>
      <c r="K197" s="98">
        <v>1</v>
      </c>
      <c r="L197" s="98">
        <v>1</v>
      </c>
      <c r="M197" s="98">
        <v>1</v>
      </c>
      <c r="N197" s="98">
        <v>1</v>
      </c>
      <c r="O197" s="98">
        <v>1</v>
      </c>
      <c r="P197" s="98">
        <v>1</v>
      </c>
      <c r="Q197" s="95">
        <v>0.49199999999999999</v>
      </c>
      <c r="R197" s="100" t="s">
        <v>860</v>
      </c>
      <c r="S197" s="96" t="s">
        <v>857</v>
      </c>
      <c r="T197" s="97" t="s">
        <v>109</v>
      </c>
    </row>
    <row r="198" spans="1:20" ht="36.9">
      <c r="A198" s="84">
        <v>83280</v>
      </c>
      <c r="B198" s="87" t="s">
        <v>50</v>
      </c>
      <c r="C198" s="89"/>
      <c r="D198" s="89"/>
      <c r="E198" s="89"/>
      <c r="F198" s="89"/>
      <c r="G198" s="89"/>
      <c r="H198" s="89"/>
      <c r="I198" s="89"/>
      <c r="J198" s="89"/>
      <c r="K198" s="89"/>
      <c r="L198" s="89"/>
      <c r="M198" s="88">
        <v>0.46800000000000003</v>
      </c>
      <c r="N198" s="89"/>
      <c r="O198" s="89"/>
      <c r="P198" s="89"/>
      <c r="Q198" s="89"/>
      <c r="R198" s="101" t="s">
        <v>861</v>
      </c>
      <c r="S198" s="91" t="s">
        <v>857</v>
      </c>
      <c r="T198" s="92" t="s">
        <v>109</v>
      </c>
    </row>
    <row r="199" spans="1:20" ht="36.9">
      <c r="A199" s="83">
        <v>83407</v>
      </c>
      <c r="B199" s="93" t="s">
        <v>77</v>
      </c>
      <c r="C199" s="94"/>
      <c r="D199" s="94"/>
      <c r="E199" s="94"/>
      <c r="F199" s="94"/>
      <c r="G199" s="94"/>
      <c r="H199" s="94"/>
      <c r="I199" s="94"/>
      <c r="J199" s="94"/>
      <c r="K199" s="94"/>
      <c r="L199" s="94"/>
      <c r="M199" s="94"/>
      <c r="N199" s="95">
        <v>0.33900000000000002</v>
      </c>
      <c r="O199" s="94"/>
      <c r="P199" s="94"/>
      <c r="Q199" s="94"/>
      <c r="R199" s="100" t="s">
        <v>862</v>
      </c>
      <c r="S199" s="96" t="s">
        <v>857</v>
      </c>
      <c r="T199" s="97" t="s">
        <v>109</v>
      </c>
    </row>
    <row r="200" spans="1:20" ht="36.9">
      <c r="A200" s="84">
        <v>83502</v>
      </c>
      <c r="B200" s="87" t="s">
        <v>39</v>
      </c>
      <c r="C200" s="89"/>
      <c r="D200" s="89"/>
      <c r="E200" s="89"/>
      <c r="F200" s="89"/>
      <c r="G200" s="89"/>
      <c r="H200" s="89"/>
      <c r="I200" s="89"/>
      <c r="J200" s="88">
        <v>0.06</v>
      </c>
      <c r="K200" s="89"/>
      <c r="L200" s="89"/>
      <c r="M200" s="89"/>
      <c r="N200" s="89"/>
      <c r="O200" s="89"/>
      <c r="P200" s="89"/>
      <c r="Q200" s="89"/>
      <c r="R200" s="101" t="s">
        <v>863</v>
      </c>
      <c r="S200" s="91" t="s">
        <v>857</v>
      </c>
      <c r="T200" s="92" t="s">
        <v>109</v>
      </c>
    </row>
    <row r="201" spans="1:20" ht="36.9">
      <c r="A201" s="83">
        <v>83895</v>
      </c>
      <c r="B201" s="93" t="s">
        <v>26</v>
      </c>
      <c r="C201" s="94"/>
      <c r="D201" s="94"/>
      <c r="E201" s="94"/>
      <c r="F201" s="94"/>
      <c r="G201" s="94"/>
      <c r="H201" s="94"/>
      <c r="I201" s="94"/>
      <c r="J201" s="94"/>
      <c r="K201" s="94"/>
      <c r="L201" s="94"/>
      <c r="M201" s="94"/>
      <c r="N201" s="94"/>
      <c r="O201" s="94"/>
      <c r="P201" s="94"/>
      <c r="Q201" s="95">
        <v>5.3999999999999999E-2</v>
      </c>
      <c r="R201" s="100" t="s">
        <v>864</v>
      </c>
      <c r="S201" s="96" t="s">
        <v>857</v>
      </c>
      <c r="T201" s="97" t="s">
        <v>109</v>
      </c>
    </row>
    <row r="202" spans="1:20" ht="36.9">
      <c r="A202" s="84">
        <v>83904</v>
      </c>
      <c r="B202" s="87" t="s">
        <v>33</v>
      </c>
      <c r="C202" s="99">
        <v>1</v>
      </c>
      <c r="D202" s="99">
        <v>1</v>
      </c>
      <c r="E202" s="99">
        <v>1</v>
      </c>
      <c r="F202" s="99">
        <v>1</v>
      </c>
      <c r="G202" s="99">
        <v>1</v>
      </c>
      <c r="H202" s="99">
        <v>1</v>
      </c>
      <c r="I202" s="99">
        <v>1</v>
      </c>
      <c r="J202" s="99">
        <v>1</v>
      </c>
      <c r="K202" s="99">
        <v>1</v>
      </c>
      <c r="L202" s="99">
        <v>1</v>
      </c>
      <c r="M202" s="99">
        <v>1</v>
      </c>
      <c r="N202" s="99">
        <v>1</v>
      </c>
      <c r="O202" s="99">
        <v>1</v>
      </c>
      <c r="P202" s="99">
        <v>1</v>
      </c>
      <c r="Q202" s="99">
        <v>1</v>
      </c>
      <c r="R202" s="101" t="s">
        <v>865</v>
      </c>
      <c r="S202" s="91" t="s">
        <v>857</v>
      </c>
      <c r="T202" s="92" t="s">
        <v>109</v>
      </c>
    </row>
    <row r="203" spans="1:20" ht="36.9">
      <c r="A203" s="83">
        <v>83906</v>
      </c>
      <c r="B203" s="93" t="s">
        <v>33</v>
      </c>
      <c r="C203" s="94"/>
      <c r="D203" s="94"/>
      <c r="E203" s="94"/>
      <c r="F203" s="94"/>
      <c r="G203" s="94"/>
      <c r="H203" s="94"/>
      <c r="I203" s="94"/>
      <c r="J203" s="94"/>
      <c r="K203" s="94"/>
      <c r="L203" s="94"/>
      <c r="M203" s="94"/>
      <c r="N203" s="94"/>
      <c r="O203" s="95">
        <v>0.42499999999999999</v>
      </c>
      <c r="P203" s="94"/>
      <c r="Q203" s="94"/>
      <c r="R203" s="100" t="s">
        <v>866</v>
      </c>
      <c r="S203" s="96" t="s">
        <v>857</v>
      </c>
      <c r="T203" s="97" t="s">
        <v>109</v>
      </c>
    </row>
    <row r="204" spans="1:20" ht="36.9">
      <c r="A204" s="84">
        <v>84063</v>
      </c>
      <c r="B204" s="87" t="s">
        <v>42</v>
      </c>
      <c r="C204" s="99">
        <v>1</v>
      </c>
      <c r="D204" s="99">
        <v>1</v>
      </c>
      <c r="E204" s="99">
        <v>1</v>
      </c>
      <c r="F204" s="99">
        <v>1</v>
      </c>
      <c r="G204" s="99">
        <v>1</v>
      </c>
      <c r="H204" s="99">
        <v>1</v>
      </c>
      <c r="I204" s="99">
        <v>1</v>
      </c>
      <c r="J204" s="99">
        <v>1</v>
      </c>
      <c r="K204" s="99">
        <v>1</v>
      </c>
      <c r="L204" s="99">
        <v>1</v>
      </c>
      <c r="M204" s="99">
        <v>1</v>
      </c>
      <c r="N204" s="99">
        <v>1</v>
      </c>
      <c r="O204" s="99">
        <v>1</v>
      </c>
      <c r="P204" s="99">
        <v>1</v>
      </c>
      <c r="Q204" s="99">
        <v>1</v>
      </c>
      <c r="R204" s="101" t="s">
        <v>867</v>
      </c>
      <c r="S204" s="91" t="s">
        <v>857</v>
      </c>
      <c r="T204" s="92" t="s">
        <v>109</v>
      </c>
    </row>
    <row r="205" spans="1:20" ht="36.9">
      <c r="A205" s="83">
        <v>84072</v>
      </c>
      <c r="B205" s="93" t="s">
        <v>42</v>
      </c>
      <c r="C205" s="98">
        <v>1</v>
      </c>
      <c r="D205" s="98">
        <v>1</v>
      </c>
      <c r="E205" s="98">
        <v>1</v>
      </c>
      <c r="F205" s="98">
        <v>1</v>
      </c>
      <c r="G205" s="98">
        <v>1</v>
      </c>
      <c r="H205" s="98">
        <v>1</v>
      </c>
      <c r="I205" s="98">
        <v>1</v>
      </c>
      <c r="J205" s="98">
        <v>1</v>
      </c>
      <c r="K205" s="98">
        <v>1</v>
      </c>
      <c r="L205" s="98">
        <v>1</v>
      </c>
      <c r="M205" s="98">
        <v>1</v>
      </c>
      <c r="N205" s="98">
        <v>1</v>
      </c>
      <c r="O205" s="98">
        <v>1</v>
      </c>
      <c r="P205" s="98">
        <v>1</v>
      </c>
      <c r="Q205" s="98">
        <v>1</v>
      </c>
      <c r="R205" s="100" t="s">
        <v>868</v>
      </c>
      <c r="S205" s="96" t="s">
        <v>857</v>
      </c>
      <c r="T205" s="97" t="s">
        <v>109</v>
      </c>
    </row>
    <row r="206" spans="1:20" ht="36.9">
      <c r="A206" s="84">
        <v>84801</v>
      </c>
      <c r="B206" s="87" t="s">
        <v>20</v>
      </c>
      <c r="C206" s="89"/>
      <c r="D206" s="89"/>
      <c r="E206" s="89"/>
      <c r="F206" s="89"/>
      <c r="G206" s="89"/>
      <c r="H206" s="89"/>
      <c r="I206" s="89"/>
      <c r="J206" s="89"/>
      <c r="K206" s="88">
        <v>9.6000000000000002E-2</v>
      </c>
      <c r="L206" s="89"/>
      <c r="M206" s="89"/>
      <c r="N206" s="89"/>
      <c r="O206" s="89"/>
      <c r="P206" s="89"/>
      <c r="Q206" s="89"/>
      <c r="R206" s="101" t="s">
        <v>869</v>
      </c>
      <c r="S206" s="91" t="s">
        <v>857</v>
      </c>
      <c r="T206" s="92" t="s">
        <v>109</v>
      </c>
    </row>
    <row r="207" spans="1:20" ht="36.9">
      <c r="A207" s="83">
        <v>84846</v>
      </c>
      <c r="B207" s="93" t="s">
        <v>125</v>
      </c>
      <c r="C207" s="94"/>
      <c r="D207" s="94"/>
      <c r="E207" s="94"/>
      <c r="F207" s="94"/>
      <c r="G207" s="94"/>
      <c r="H207" s="94"/>
      <c r="I207" s="94"/>
      <c r="J207" s="94"/>
      <c r="K207" s="95">
        <v>0.94399999999999995</v>
      </c>
      <c r="L207" s="94"/>
      <c r="M207" s="94"/>
      <c r="N207" s="94"/>
      <c r="O207" s="94"/>
      <c r="P207" s="94"/>
      <c r="Q207" s="94"/>
      <c r="R207" s="100" t="s">
        <v>870</v>
      </c>
      <c r="S207" s="96" t="s">
        <v>857</v>
      </c>
      <c r="T207" s="97" t="s">
        <v>109</v>
      </c>
    </row>
    <row r="208" spans="1:20" ht="36.9">
      <c r="A208" s="84">
        <v>84900</v>
      </c>
      <c r="B208" s="87" t="s">
        <v>125</v>
      </c>
      <c r="C208" s="89"/>
      <c r="D208" s="89"/>
      <c r="E208" s="89"/>
      <c r="F208" s="89"/>
      <c r="G208" s="89"/>
      <c r="H208" s="89"/>
      <c r="I208" s="89"/>
      <c r="J208" s="89"/>
      <c r="K208" s="89"/>
      <c r="L208" s="89"/>
      <c r="M208" s="88">
        <v>5.3999999999999999E-2</v>
      </c>
      <c r="N208" s="89"/>
      <c r="O208" s="89"/>
      <c r="P208" s="89"/>
      <c r="Q208" s="89"/>
      <c r="R208" s="101" t="s">
        <v>871</v>
      </c>
      <c r="S208" s="91" t="s">
        <v>857</v>
      </c>
      <c r="T208" s="92" t="s">
        <v>109</v>
      </c>
    </row>
    <row r="209" spans="1:20" ht="36.9">
      <c r="A209" s="83">
        <v>85160</v>
      </c>
      <c r="B209" s="93" t="s">
        <v>42</v>
      </c>
      <c r="C209" s="98">
        <v>1</v>
      </c>
      <c r="D209" s="98">
        <v>1</v>
      </c>
      <c r="E209" s="98">
        <v>1</v>
      </c>
      <c r="F209" s="98">
        <v>1</v>
      </c>
      <c r="G209" s="98">
        <v>1</v>
      </c>
      <c r="H209" s="98">
        <v>1</v>
      </c>
      <c r="I209" s="98">
        <v>1</v>
      </c>
      <c r="J209" s="98">
        <v>1</v>
      </c>
      <c r="K209" s="98">
        <v>1</v>
      </c>
      <c r="L209" s="98">
        <v>1</v>
      </c>
      <c r="M209" s="98">
        <v>1</v>
      </c>
      <c r="N209" s="98">
        <v>1</v>
      </c>
      <c r="O209" s="98">
        <v>1</v>
      </c>
      <c r="P209" s="98">
        <v>1</v>
      </c>
      <c r="Q209" s="98">
        <v>1</v>
      </c>
      <c r="R209" s="100" t="s">
        <v>872</v>
      </c>
      <c r="S209" s="96" t="s">
        <v>857</v>
      </c>
      <c r="T209" s="97" t="s">
        <v>109</v>
      </c>
    </row>
    <row r="210" spans="1:20" ht="36.9">
      <c r="A210" s="84">
        <v>85197</v>
      </c>
      <c r="B210" s="87" t="s">
        <v>42</v>
      </c>
      <c r="C210" s="89"/>
      <c r="D210" s="89"/>
      <c r="E210" s="89"/>
      <c r="F210" s="89"/>
      <c r="G210" s="89"/>
      <c r="H210" s="89"/>
      <c r="I210" s="89"/>
      <c r="J210" s="89"/>
      <c r="K210" s="89"/>
      <c r="L210" s="89"/>
      <c r="M210" s="89"/>
      <c r="N210" s="88">
        <v>0.17699999999999999</v>
      </c>
      <c r="O210" s="89"/>
      <c r="P210" s="89"/>
      <c r="Q210" s="89"/>
      <c r="R210" s="101" t="s">
        <v>873</v>
      </c>
      <c r="S210" s="91" t="s">
        <v>857</v>
      </c>
      <c r="T210" s="92" t="s">
        <v>109</v>
      </c>
    </row>
    <row r="211" spans="1:20" ht="36.9">
      <c r="A211" s="83">
        <v>85751</v>
      </c>
      <c r="B211" s="93" t="s">
        <v>39</v>
      </c>
      <c r="C211" s="95">
        <v>0.48</v>
      </c>
      <c r="D211" s="94"/>
      <c r="E211" s="94"/>
      <c r="F211" s="94"/>
      <c r="G211" s="94"/>
      <c r="H211" s="94"/>
      <c r="I211" s="94"/>
      <c r="J211" s="94"/>
      <c r="K211" s="94"/>
      <c r="L211" s="94"/>
      <c r="M211" s="94"/>
      <c r="N211" s="94"/>
      <c r="O211" s="94"/>
      <c r="P211" s="94"/>
      <c r="Q211" s="94"/>
      <c r="R211" s="100" t="s">
        <v>874</v>
      </c>
      <c r="S211" s="96" t="s">
        <v>857</v>
      </c>
      <c r="T211" s="97" t="s">
        <v>109</v>
      </c>
    </row>
    <row r="212" spans="1:20" ht="36.9">
      <c r="A212" s="84">
        <v>86527</v>
      </c>
      <c r="B212" s="87" t="s">
        <v>125</v>
      </c>
      <c r="C212" s="89"/>
      <c r="D212" s="89"/>
      <c r="E212" s="89"/>
      <c r="F212" s="89"/>
      <c r="G212" s="89"/>
      <c r="H212" s="89"/>
      <c r="I212" s="89"/>
      <c r="J212" s="89"/>
      <c r="K212" s="89"/>
      <c r="L212" s="89"/>
      <c r="M212" s="89"/>
      <c r="N212" s="88">
        <v>0.42599999999999999</v>
      </c>
      <c r="O212" s="89"/>
      <c r="P212" s="89"/>
      <c r="Q212" s="89"/>
      <c r="R212" s="101" t="s">
        <v>875</v>
      </c>
      <c r="S212" s="91" t="s">
        <v>876</v>
      </c>
      <c r="T212" s="92" t="s">
        <v>109</v>
      </c>
    </row>
    <row r="213" spans="1:20" ht="36.9">
      <c r="A213" s="83">
        <v>86925</v>
      </c>
      <c r="B213" s="93" t="s">
        <v>50</v>
      </c>
      <c r="C213" s="94"/>
      <c r="D213" s="94"/>
      <c r="E213" s="94"/>
      <c r="F213" s="94"/>
      <c r="G213" s="94"/>
      <c r="H213" s="94"/>
      <c r="I213" s="94"/>
      <c r="J213" s="94"/>
      <c r="K213" s="94"/>
      <c r="L213" s="94"/>
      <c r="M213" s="95">
        <v>0.189</v>
      </c>
      <c r="N213" s="94"/>
      <c r="O213" s="94"/>
      <c r="P213" s="94"/>
      <c r="Q213" s="94"/>
      <c r="R213" s="100" t="s">
        <v>877</v>
      </c>
      <c r="S213" s="96" t="s">
        <v>876</v>
      </c>
      <c r="T213" s="97" t="s">
        <v>109</v>
      </c>
    </row>
    <row r="214" spans="1:20" ht="36.9">
      <c r="A214" s="84">
        <v>86939</v>
      </c>
      <c r="B214" s="87" t="s">
        <v>20</v>
      </c>
      <c r="C214" s="99">
        <v>1</v>
      </c>
      <c r="D214" s="99">
        <v>1</v>
      </c>
      <c r="E214" s="99">
        <v>1</v>
      </c>
      <c r="F214" s="99">
        <v>1</v>
      </c>
      <c r="G214" s="99">
        <v>1</v>
      </c>
      <c r="H214" s="99">
        <v>1</v>
      </c>
      <c r="I214" s="99">
        <v>1</v>
      </c>
      <c r="J214" s="99">
        <v>1</v>
      </c>
      <c r="K214" s="99">
        <v>1</v>
      </c>
      <c r="L214" s="99">
        <v>1</v>
      </c>
      <c r="M214" s="99">
        <v>1</v>
      </c>
      <c r="N214" s="99">
        <v>1</v>
      </c>
      <c r="O214" s="99">
        <v>1</v>
      </c>
      <c r="P214" s="99">
        <v>1</v>
      </c>
      <c r="Q214" s="99">
        <v>1</v>
      </c>
      <c r="R214" s="102" t="s">
        <v>878</v>
      </c>
      <c r="S214" s="91" t="s">
        <v>876</v>
      </c>
      <c r="T214" s="92" t="s">
        <v>109</v>
      </c>
    </row>
    <row r="215" spans="1:20" ht="36.9">
      <c r="A215" s="83">
        <v>87033</v>
      </c>
      <c r="B215" s="93" t="s">
        <v>553</v>
      </c>
      <c r="C215" s="94"/>
      <c r="D215" s="94"/>
      <c r="E215" s="94"/>
      <c r="F215" s="94"/>
      <c r="G215" s="94"/>
      <c r="H215" s="94"/>
      <c r="I215" s="94"/>
      <c r="J215" s="94"/>
      <c r="K215" s="94"/>
      <c r="L215" s="94"/>
      <c r="M215" s="94"/>
      <c r="N215" s="94"/>
      <c r="O215" s="94"/>
      <c r="P215" s="94"/>
      <c r="Q215" s="95">
        <v>0.312</v>
      </c>
      <c r="R215" s="93" t="s">
        <v>554</v>
      </c>
      <c r="S215" s="96" t="s">
        <v>876</v>
      </c>
      <c r="T215" s="97" t="s">
        <v>109</v>
      </c>
    </row>
    <row r="216" spans="1:20" ht="36.9">
      <c r="A216" s="84">
        <v>87112</v>
      </c>
      <c r="B216" s="87" t="s">
        <v>50</v>
      </c>
      <c r="C216" s="89"/>
      <c r="D216" s="89"/>
      <c r="E216" s="89"/>
      <c r="F216" s="89"/>
      <c r="G216" s="89"/>
      <c r="H216" s="89"/>
      <c r="I216" s="89"/>
      <c r="J216" s="89"/>
      <c r="K216" s="89"/>
      <c r="L216" s="89"/>
      <c r="M216" s="89"/>
      <c r="N216" s="89"/>
      <c r="O216" s="89"/>
      <c r="P216" s="88">
        <v>0.106</v>
      </c>
      <c r="Q216" s="89"/>
      <c r="R216" s="101" t="s">
        <v>879</v>
      </c>
      <c r="S216" s="91" t="s">
        <v>876</v>
      </c>
      <c r="T216" s="92" t="s">
        <v>109</v>
      </c>
    </row>
    <row r="217" spans="1:20" ht="49.2">
      <c r="A217" s="83">
        <v>87264</v>
      </c>
      <c r="B217" s="93" t="s">
        <v>77</v>
      </c>
      <c r="C217" s="94"/>
      <c r="D217" s="94"/>
      <c r="E217" s="94"/>
      <c r="F217" s="94"/>
      <c r="G217" s="95">
        <v>0.13600000000000001</v>
      </c>
      <c r="H217" s="94"/>
      <c r="I217" s="94"/>
      <c r="J217" s="94"/>
      <c r="K217" s="94"/>
      <c r="L217" s="94"/>
      <c r="M217" s="94"/>
      <c r="N217" s="94"/>
      <c r="O217" s="94"/>
      <c r="P217" s="94"/>
      <c r="Q217" s="94"/>
      <c r="R217" s="100" t="s">
        <v>880</v>
      </c>
      <c r="S217" s="96" t="s">
        <v>881</v>
      </c>
      <c r="T217" s="97" t="s">
        <v>136</v>
      </c>
    </row>
    <row r="218" spans="1:20" ht="49.2">
      <c r="A218" s="84">
        <v>87849</v>
      </c>
      <c r="B218" s="87" t="s">
        <v>77</v>
      </c>
      <c r="C218" s="89"/>
      <c r="D218" s="89"/>
      <c r="E218" s="89"/>
      <c r="F218" s="89"/>
      <c r="G218" s="89"/>
      <c r="H218" s="89"/>
      <c r="I218" s="89"/>
      <c r="J218" s="89"/>
      <c r="K218" s="89"/>
      <c r="L218" s="89"/>
      <c r="M218" s="89"/>
      <c r="N218" s="89"/>
      <c r="O218" s="88">
        <v>5.7000000000000002E-2</v>
      </c>
      <c r="P218" s="89"/>
      <c r="Q218" s="89"/>
      <c r="R218" s="101" t="s">
        <v>882</v>
      </c>
      <c r="S218" s="91" t="s">
        <v>881</v>
      </c>
      <c r="T218" s="92" t="s">
        <v>136</v>
      </c>
    </row>
    <row r="219" spans="1:20" ht="36.9">
      <c r="A219" s="83">
        <v>88470</v>
      </c>
      <c r="B219" s="93" t="s">
        <v>77</v>
      </c>
      <c r="C219" s="98">
        <v>1</v>
      </c>
      <c r="D219" s="98">
        <v>1</v>
      </c>
      <c r="E219" s="98">
        <v>1</v>
      </c>
      <c r="F219" s="98">
        <v>1</v>
      </c>
      <c r="G219" s="98">
        <v>1</v>
      </c>
      <c r="H219" s="98">
        <v>1</v>
      </c>
      <c r="I219" s="98">
        <v>1</v>
      </c>
      <c r="J219" s="98">
        <v>1</v>
      </c>
      <c r="K219" s="98">
        <v>1</v>
      </c>
      <c r="L219" s="98">
        <v>1</v>
      </c>
      <c r="M219" s="98">
        <v>1</v>
      </c>
      <c r="N219" s="98">
        <v>1</v>
      </c>
      <c r="O219" s="98">
        <v>1</v>
      </c>
      <c r="P219" s="98">
        <v>1</v>
      </c>
      <c r="Q219" s="98">
        <v>1</v>
      </c>
      <c r="R219" s="100" t="s">
        <v>883</v>
      </c>
      <c r="S219" s="96" t="s">
        <v>884</v>
      </c>
      <c r="T219" s="97" t="s">
        <v>546</v>
      </c>
    </row>
    <row r="220" spans="1:20" ht="36.9">
      <c r="A220" s="84">
        <v>89203</v>
      </c>
      <c r="B220" s="87" t="s">
        <v>50</v>
      </c>
      <c r="C220" s="99">
        <v>1</v>
      </c>
      <c r="D220" s="99">
        <v>1</v>
      </c>
      <c r="E220" s="99">
        <v>1</v>
      </c>
      <c r="F220" s="99">
        <v>1</v>
      </c>
      <c r="G220" s="99">
        <v>1</v>
      </c>
      <c r="H220" s="99">
        <v>1</v>
      </c>
      <c r="I220" s="99">
        <v>1</v>
      </c>
      <c r="J220" s="99">
        <v>1</v>
      </c>
      <c r="K220" s="99">
        <v>1</v>
      </c>
      <c r="L220" s="99">
        <v>1</v>
      </c>
      <c r="M220" s="99">
        <v>1</v>
      </c>
      <c r="N220" s="99">
        <v>1</v>
      </c>
      <c r="O220" s="99">
        <v>1</v>
      </c>
      <c r="P220" s="99">
        <v>1</v>
      </c>
      <c r="Q220" s="99">
        <v>1</v>
      </c>
      <c r="R220" s="101" t="s">
        <v>885</v>
      </c>
      <c r="S220" s="91" t="s">
        <v>884</v>
      </c>
      <c r="T220" s="92" t="s">
        <v>546</v>
      </c>
    </row>
    <row r="221" spans="1:20" ht="36.9">
      <c r="A221" s="83">
        <v>89409</v>
      </c>
      <c r="B221" s="93" t="s">
        <v>50</v>
      </c>
      <c r="C221" s="98">
        <v>1</v>
      </c>
      <c r="D221" s="98">
        <v>1</v>
      </c>
      <c r="E221" s="98">
        <v>1</v>
      </c>
      <c r="F221" s="98">
        <v>1</v>
      </c>
      <c r="G221" s="98">
        <v>1</v>
      </c>
      <c r="H221" s="98">
        <v>1</v>
      </c>
      <c r="I221" s="98">
        <v>1</v>
      </c>
      <c r="J221" s="98">
        <v>1</v>
      </c>
      <c r="K221" s="98">
        <v>1</v>
      </c>
      <c r="L221" s="98">
        <v>1</v>
      </c>
      <c r="M221" s="98">
        <v>1</v>
      </c>
      <c r="N221" s="98">
        <v>1</v>
      </c>
      <c r="O221" s="98">
        <v>1</v>
      </c>
      <c r="P221" s="98">
        <v>1</v>
      </c>
      <c r="Q221" s="98">
        <v>1</v>
      </c>
      <c r="R221" s="100" t="s">
        <v>886</v>
      </c>
      <c r="S221" s="96" t="s">
        <v>884</v>
      </c>
      <c r="T221" s="97" t="s">
        <v>546</v>
      </c>
    </row>
    <row r="222" spans="1:20" ht="36.9">
      <c r="A222" s="84">
        <v>89697</v>
      </c>
      <c r="B222" s="87" t="s">
        <v>555</v>
      </c>
      <c r="C222" s="89"/>
      <c r="D222" s="89"/>
      <c r="E222" s="89"/>
      <c r="F222" s="89"/>
      <c r="G222" s="89"/>
      <c r="H222" s="89"/>
      <c r="I222" s="89"/>
      <c r="J222" s="89"/>
      <c r="K222" s="89"/>
      <c r="L222" s="99">
        <v>1</v>
      </c>
      <c r="M222" s="89"/>
      <c r="N222" s="89"/>
      <c r="O222" s="89"/>
      <c r="P222" s="89"/>
      <c r="Q222" s="89"/>
      <c r="R222" s="87" t="s">
        <v>556</v>
      </c>
      <c r="S222" s="91" t="s">
        <v>884</v>
      </c>
      <c r="T222" s="92" t="s">
        <v>546</v>
      </c>
    </row>
    <row r="223" spans="1:20" ht="24.6">
      <c r="A223" s="83">
        <v>90617</v>
      </c>
      <c r="B223" s="93" t="s">
        <v>33</v>
      </c>
      <c r="C223" s="94"/>
      <c r="D223" s="94"/>
      <c r="E223" s="94"/>
      <c r="F223" s="94"/>
      <c r="G223" s="94"/>
      <c r="H223" s="94"/>
      <c r="I223" s="94"/>
      <c r="J223" s="94"/>
      <c r="K223" s="94"/>
      <c r="L223" s="94"/>
      <c r="M223" s="94"/>
      <c r="N223" s="94"/>
      <c r="O223" s="94"/>
      <c r="P223" s="95">
        <v>0.06</v>
      </c>
      <c r="Q223" s="94"/>
      <c r="R223" s="103" t="s">
        <v>887</v>
      </c>
      <c r="S223" s="96" t="s">
        <v>888</v>
      </c>
      <c r="T223" s="97" t="s">
        <v>557</v>
      </c>
    </row>
    <row r="224" spans="1:20" ht="24.6">
      <c r="A224" s="84">
        <v>90647</v>
      </c>
      <c r="B224" s="87" t="s">
        <v>125</v>
      </c>
      <c r="C224" s="99">
        <v>1</v>
      </c>
      <c r="D224" s="99">
        <v>1</v>
      </c>
      <c r="E224" s="99">
        <v>1</v>
      </c>
      <c r="F224" s="99">
        <v>1</v>
      </c>
      <c r="G224" s="99">
        <v>1</v>
      </c>
      <c r="H224" s="99">
        <v>1</v>
      </c>
      <c r="I224" s="99">
        <v>1</v>
      </c>
      <c r="J224" s="99">
        <v>1</v>
      </c>
      <c r="K224" s="99">
        <v>1</v>
      </c>
      <c r="L224" s="99">
        <v>1</v>
      </c>
      <c r="M224" s="99">
        <v>1</v>
      </c>
      <c r="N224" s="99">
        <v>1</v>
      </c>
      <c r="O224" s="99">
        <v>1</v>
      </c>
      <c r="P224" s="99">
        <v>1</v>
      </c>
      <c r="Q224" s="99">
        <v>1</v>
      </c>
      <c r="R224" s="101" t="s">
        <v>889</v>
      </c>
      <c r="S224" s="91" t="s">
        <v>888</v>
      </c>
      <c r="T224" s="92" t="s">
        <v>557</v>
      </c>
    </row>
    <row r="225" spans="1:20" ht="24.6">
      <c r="A225" s="83">
        <v>90726</v>
      </c>
      <c r="B225" s="93" t="s">
        <v>35</v>
      </c>
      <c r="C225" s="98">
        <v>1</v>
      </c>
      <c r="D225" s="98">
        <v>1</v>
      </c>
      <c r="E225" s="98">
        <v>1</v>
      </c>
      <c r="F225" s="98">
        <v>1</v>
      </c>
      <c r="G225" s="98">
        <v>1</v>
      </c>
      <c r="H225" s="98">
        <v>1</v>
      </c>
      <c r="I225" s="98">
        <v>1</v>
      </c>
      <c r="J225" s="98">
        <v>1</v>
      </c>
      <c r="K225" s="98">
        <v>1</v>
      </c>
      <c r="L225" s="98">
        <v>1</v>
      </c>
      <c r="M225" s="98">
        <v>1</v>
      </c>
      <c r="N225" s="98">
        <v>1</v>
      </c>
      <c r="O225" s="98">
        <v>1</v>
      </c>
      <c r="P225" s="98">
        <v>1</v>
      </c>
      <c r="Q225" s="98">
        <v>1</v>
      </c>
      <c r="R225" s="100" t="s">
        <v>890</v>
      </c>
      <c r="S225" s="96" t="s">
        <v>888</v>
      </c>
      <c r="T225" s="97" t="s">
        <v>557</v>
      </c>
    </row>
    <row r="226" spans="1:20" ht="24.6">
      <c r="A226" s="84">
        <v>90729</v>
      </c>
      <c r="B226" s="87" t="s">
        <v>125</v>
      </c>
      <c r="C226" s="99">
        <v>1</v>
      </c>
      <c r="D226" s="99">
        <v>1</v>
      </c>
      <c r="E226" s="99">
        <v>1</v>
      </c>
      <c r="F226" s="99">
        <v>1</v>
      </c>
      <c r="G226" s="99">
        <v>1</v>
      </c>
      <c r="H226" s="99">
        <v>1</v>
      </c>
      <c r="I226" s="99">
        <v>1</v>
      </c>
      <c r="J226" s="99">
        <v>1</v>
      </c>
      <c r="K226" s="99">
        <v>1</v>
      </c>
      <c r="L226" s="99">
        <v>1</v>
      </c>
      <c r="M226" s="99">
        <v>1</v>
      </c>
      <c r="N226" s="99">
        <v>1</v>
      </c>
      <c r="O226" s="99">
        <v>1</v>
      </c>
      <c r="P226" s="99">
        <v>1</v>
      </c>
      <c r="Q226" s="99">
        <v>1</v>
      </c>
      <c r="R226" s="101" t="s">
        <v>891</v>
      </c>
      <c r="S226" s="91" t="s">
        <v>888</v>
      </c>
      <c r="T226" s="92" t="s">
        <v>557</v>
      </c>
    </row>
    <row r="227" spans="1:20" ht="24.6">
      <c r="A227" s="83">
        <v>91206</v>
      </c>
      <c r="B227" s="93" t="s">
        <v>70</v>
      </c>
      <c r="C227" s="98">
        <v>1</v>
      </c>
      <c r="D227" s="98">
        <v>1</v>
      </c>
      <c r="E227" s="98">
        <v>1</v>
      </c>
      <c r="F227" s="98">
        <v>1</v>
      </c>
      <c r="G227" s="98">
        <v>1</v>
      </c>
      <c r="H227" s="98">
        <v>1</v>
      </c>
      <c r="I227" s="98">
        <v>1</v>
      </c>
      <c r="J227" s="98">
        <v>1</v>
      </c>
      <c r="K227" s="98">
        <v>1</v>
      </c>
      <c r="L227" s="98">
        <v>1</v>
      </c>
      <c r="M227" s="98">
        <v>1</v>
      </c>
      <c r="N227" s="98">
        <v>1</v>
      </c>
      <c r="O227" s="98">
        <v>1</v>
      </c>
      <c r="P227" s="98">
        <v>1</v>
      </c>
      <c r="Q227" s="98">
        <v>1</v>
      </c>
      <c r="R227" s="100" t="s">
        <v>892</v>
      </c>
      <c r="S227" s="96" t="s">
        <v>888</v>
      </c>
      <c r="T227" s="97" t="s">
        <v>557</v>
      </c>
    </row>
    <row r="228" spans="1:20" ht="36.9">
      <c r="A228" s="84">
        <v>91355</v>
      </c>
      <c r="B228" s="87" t="s">
        <v>26</v>
      </c>
      <c r="C228" s="89"/>
      <c r="D228" s="89"/>
      <c r="E228" s="89"/>
      <c r="F228" s="89"/>
      <c r="G228" s="89"/>
      <c r="H228" s="89"/>
      <c r="I228" s="89"/>
      <c r="J228" s="89"/>
      <c r="K228" s="89"/>
      <c r="L228" s="89"/>
      <c r="M228" s="89"/>
      <c r="N228" s="89"/>
      <c r="O228" s="88">
        <v>0.128</v>
      </c>
      <c r="P228" s="89"/>
      <c r="Q228" s="89"/>
      <c r="R228" s="102" t="s">
        <v>893</v>
      </c>
      <c r="S228" s="91" t="s">
        <v>888</v>
      </c>
      <c r="T228" s="92" t="s">
        <v>557</v>
      </c>
    </row>
    <row r="229" spans="1:20" ht="36.9">
      <c r="A229" s="83">
        <v>91415</v>
      </c>
      <c r="B229" s="93" t="s">
        <v>91</v>
      </c>
      <c r="C229" s="98">
        <v>1</v>
      </c>
      <c r="D229" s="98">
        <v>1</v>
      </c>
      <c r="E229" s="98">
        <v>1</v>
      </c>
      <c r="F229" s="98">
        <v>1</v>
      </c>
      <c r="G229" s="98">
        <v>1</v>
      </c>
      <c r="H229" s="98">
        <v>1</v>
      </c>
      <c r="I229" s="98">
        <v>1</v>
      </c>
      <c r="J229" s="98">
        <v>1</v>
      </c>
      <c r="K229" s="98">
        <v>1</v>
      </c>
      <c r="L229" s="98">
        <v>1</v>
      </c>
      <c r="M229" s="98">
        <v>1</v>
      </c>
      <c r="N229" s="98">
        <v>1</v>
      </c>
      <c r="O229" s="98">
        <v>1</v>
      </c>
      <c r="P229" s="98">
        <v>1</v>
      </c>
      <c r="Q229" s="98">
        <v>1</v>
      </c>
      <c r="R229" s="100" t="s">
        <v>894</v>
      </c>
      <c r="S229" s="96" t="s">
        <v>888</v>
      </c>
      <c r="T229" s="97" t="s">
        <v>557</v>
      </c>
    </row>
    <row r="230" spans="1:20" ht="24.6">
      <c r="A230" s="84">
        <v>91864</v>
      </c>
      <c r="B230" s="87" t="s">
        <v>75</v>
      </c>
      <c r="C230" s="99">
        <v>1</v>
      </c>
      <c r="D230" s="99">
        <v>1</v>
      </c>
      <c r="E230" s="99">
        <v>1</v>
      </c>
      <c r="F230" s="99">
        <v>1</v>
      </c>
      <c r="G230" s="99">
        <v>1</v>
      </c>
      <c r="H230" s="99">
        <v>1</v>
      </c>
      <c r="I230" s="99">
        <v>1</v>
      </c>
      <c r="J230" s="99">
        <v>1</v>
      </c>
      <c r="K230" s="99">
        <v>1</v>
      </c>
      <c r="L230" s="99">
        <v>1</v>
      </c>
      <c r="M230" s="99">
        <v>1</v>
      </c>
      <c r="N230" s="99">
        <v>1</v>
      </c>
      <c r="O230" s="99">
        <v>1</v>
      </c>
      <c r="P230" s="99">
        <v>1</v>
      </c>
      <c r="Q230" s="99">
        <v>1</v>
      </c>
      <c r="R230" s="101" t="s">
        <v>895</v>
      </c>
      <c r="S230" s="91" t="s">
        <v>888</v>
      </c>
      <c r="T230" s="92" t="s">
        <v>557</v>
      </c>
    </row>
    <row r="231" spans="1:20" ht="36.9">
      <c r="A231" s="83">
        <v>91895</v>
      </c>
      <c r="B231" s="93" t="s">
        <v>42</v>
      </c>
      <c r="C231" s="98">
        <v>1</v>
      </c>
      <c r="D231" s="98">
        <v>1</v>
      </c>
      <c r="E231" s="98">
        <v>1</v>
      </c>
      <c r="F231" s="98">
        <v>1</v>
      </c>
      <c r="G231" s="98">
        <v>1</v>
      </c>
      <c r="H231" s="98">
        <v>1</v>
      </c>
      <c r="I231" s="98">
        <v>1</v>
      </c>
      <c r="J231" s="98">
        <v>1</v>
      </c>
      <c r="K231" s="98">
        <v>1</v>
      </c>
      <c r="L231" s="98">
        <v>1</v>
      </c>
      <c r="M231" s="98">
        <v>1</v>
      </c>
      <c r="N231" s="98">
        <v>1</v>
      </c>
      <c r="O231" s="98">
        <v>1</v>
      </c>
      <c r="P231" s="98">
        <v>1</v>
      </c>
      <c r="Q231" s="98">
        <v>1</v>
      </c>
      <c r="R231" s="103" t="s">
        <v>896</v>
      </c>
      <c r="S231" s="96" t="s">
        <v>888</v>
      </c>
      <c r="T231" s="97" t="s">
        <v>557</v>
      </c>
    </row>
    <row r="232" spans="1:20" ht="36.9">
      <c r="A232" s="79" t="s">
        <v>558</v>
      </c>
      <c r="B232" s="87" t="s">
        <v>44</v>
      </c>
      <c r="C232" s="89"/>
      <c r="D232" s="89"/>
      <c r="E232" s="89"/>
      <c r="F232" s="89"/>
      <c r="G232" s="89"/>
      <c r="H232" s="89"/>
      <c r="I232" s="89"/>
      <c r="J232" s="89"/>
      <c r="K232" s="89"/>
      <c r="L232" s="89"/>
      <c r="M232" s="89"/>
      <c r="N232" s="99">
        <v>1</v>
      </c>
      <c r="O232" s="99">
        <v>1</v>
      </c>
      <c r="P232" s="99">
        <v>1</v>
      </c>
      <c r="Q232" s="99">
        <v>1</v>
      </c>
      <c r="R232" s="87" t="s">
        <v>559</v>
      </c>
      <c r="S232" s="91" t="s">
        <v>888</v>
      </c>
      <c r="T232" s="92" t="s">
        <v>557</v>
      </c>
    </row>
    <row r="233" spans="1:20" ht="36.9">
      <c r="A233" s="83">
        <v>91917</v>
      </c>
      <c r="B233" s="93" t="s">
        <v>560</v>
      </c>
      <c r="C233" s="98">
        <v>1</v>
      </c>
      <c r="D233" s="98">
        <v>1</v>
      </c>
      <c r="E233" s="98">
        <v>1</v>
      </c>
      <c r="F233" s="98">
        <v>1</v>
      </c>
      <c r="G233" s="98">
        <v>1</v>
      </c>
      <c r="H233" s="98">
        <v>1</v>
      </c>
      <c r="I233" s="98">
        <v>1</v>
      </c>
      <c r="J233" s="98">
        <v>1</v>
      </c>
      <c r="K233" s="98">
        <v>1</v>
      </c>
      <c r="L233" s="98">
        <v>1</v>
      </c>
      <c r="M233" s="98">
        <v>1</v>
      </c>
      <c r="N233" s="94"/>
      <c r="O233" s="94"/>
      <c r="P233" s="94"/>
      <c r="Q233" s="94"/>
      <c r="R233" s="93" t="s">
        <v>561</v>
      </c>
      <c r="S233" s="96" t="s">
        <v>888</v>
      </c>
      <c r="T233" s="97" t="s">
        <v>557</v>
      </c>
    </row>
    <row r="234" spans="1:20" ht="36.9">
      <c r="A234" s="84">
        <v>91919</v>
      </c>
      <c r="B234" s="87" t="s">
        <v>299</v>
      </c>
      <c r="C234" s="89"/>
      <c r="D234" s="89"/>
      <c r="E234" s="89"/>
      <c r="F234" s="89"/>
      <c r="G234" s="89"/>
      <c r="H234" s="89"/>
      <c r="I234" s="89"/>
      <c r="J234" s="89"/>
      <c r="K234" s="89"/>
      <c r="L234" s="89"/>
      <c r="M234" s="89"/>
      <c r="N234" s="99">
        <v>1</v>
      </c>
      <c r="O234" s="99">
        <v>1</v>
      </c>
      <c r="P234" s="99">
        <v>1</v>
      </c>
      <c r="Q234" s="99">
        <v>1</v>
      </c>
      <c r="R234" s="87" t="s">
        <v>562</v>
      </c>
      <c r="S234" s="91" t="s">
        <v>888</v>
      </c>
      <c r="T234" s="92" t="s">
        <v>557</v>
      </c>
    </row>
    <row r="235" spans="1:20" ht="36.9">
      <c r="A235" s="83">
        <v>92748</v>
      </c>
      <c r="B235" s="93" t="s">
        <v>75</v>
      </c>
      <c r="C235" s="94"/>
      <c r="D235" s="94"/>
      <c r="E235" s="94"/>
      <c r="F235" s="94"/>
      <c r="G235" s="94"/>
      <c r="H235" s="94"/>
      <c r="I235" s="94"/>
      <c r="J235" s="94"/>
      <c r="K235" s="94"/>
      <c r="L235" s="94"/>
      <c r="M235" s="95">
        <v>0.81299999999999994</v>
      </c>
      <c r="N235" s="94"/>
      <c r="O235" s="95">
        <v>0.24299999999999999</v>
      </c>
      <c r="P235" s="94"/>
      <c r="Q235" s="94"/>
      <c r="R235" s="100" t="s">
        <v>897</v>
      </c>
      <c r="S235" s="96" t="s">
        <v>898</v>
      </c>
      <c r="T235" s="97" t="s">
        <v>563</v>
      </c>
    </row>
    <row r="236" spans="1:20" ht="36.9">
      <c r="A236" s="84">
        <v>93261</v>
      </c>
      <c r="B236" s="87" t="s">
        <v>50</v>
      </c>
      <c r="C236" s="99">
        <v>1</v>
      </c>
      <c r="D236" s="99">
        <v>1</v>
      </c>
      <c r="E236" s="99">
        <v>1</v>
      </c>
      <c r="F236" s="99">
        <v>1</v>
      </c>
      <c r="G236" s="99">
        <v>1</v>
      </c>
      <c r="H236" s="99">
        <v>1</v>
      </c>
      <c r="I236" s="99">
        <v>1</v>
      </c>
      <c r="J236" s="99">
        <v>1</v>
      </c>
      <c r="K236" s="99">
        <v>1</v>
      </c>
      <c r="L236" s="99">
        <v>1</v>
      </c>
      <c r="M236" s="99">
        <v>1</v>
      </c>
      <c r="N236" s="99">
        <v>1</v>
      </c>
      <c r="O236" s="99">
        <v>1</v>
      </c>
      <c r="P236" s="99">
        <v>1</v>
      </c>
      <c r="Q236" s="99">
        <v>1</v>
      </c>
      <c r="R236" s="101" t="s">
        <v>899</v>
      </c>
      <c r="S236" s="91" t="s">
        <v>898</v>
      </c>
      <c r="T236" s="92" t="s">
        <v>563</v>
      </c>
    </row>
    <row r="237" spans="1:20" ht="36.9">
      <c r="A237" s="83">
        <v>93279</v>
      </c>
      <c r="B237" s="93" t="s">
        <v>42</v>
      </c>
      <c r="C237" s="94"/>
      <c r="D237" s="94"/>
      <c r="E237" s="94"/>
      <c r="F237" s="94"/>
      <c r="G237" s="94"/>
      <c r="H237" s="94"/>
      <c r="I237" s="94"/>
      <c r="J237" s="94"/>
      <c r="K237" s="94"/>
      <c r="L237" s="94"/>
      <c r="M237" s="94"/>
      <c r="N237" s="95">
        <v>0.436</v>
      </c>
      <c r="O237" s="94"/>
      <c r="P237" s="94"/>
      <c r="Q237" s="94"/>
      <c r="R237" s="100" t="s">
        <v>900</v>
      </c>
      <c r="S237" s="96" t="s">
        <v>898</v>
      </c>
      <c r="T237" s="97" t="s">
        <v>563</v>
      </c>
    </row>
    <row r="238" spans="1:20" ht="36.9">
      <c r="A238" s="84">
        <v>93288</v>
      </c>
      <c r="B238" s="87" t="s">
        <v>77</v>
      </c>
      <c r="C238" s="89"/>
      <c r="D238" s="89"/>
      <c r="E238" s="89"/>
      <c r="F238" s="89"/>
      <c r="G238" s="89"/>
      <c r="H238" s="89"/>
      <c r="I238" s="89"/>
      <c r="J238" s="89"/>
      <c r="K238" s="89"/>
      <c r="L238" s="89"/>
      <c r="M238" s="89"/>
      <c r="N238" s="88">
        <v>0.184</v>
      </c>
      <c r="O238" s="89"/>
      <c r="P238" s="89"/>
      <c r="Q238" s="89"/>
      <c r="R238" s="101" t="s">
        <v>901</v>
      </c>
      <c r="S238" s="91" t="s">
        <v>898</v>
      </c>
      <c r="T238" s="92" t="s">
        <v>563</v>
      </c>
    </row>
    <row r="239" spans="1:20" ht="36.9">
      <c r="A239" s="83">
        <v>93299</v>
      </c>
      <c r="B239" s="93" t="s">
        <v>77</v>
      </c>
      <c r="C239" s="98">
        <v>1</v>
      </c>
      <c r="D239" s="98">
        <v>1</v>
      </c>
      <c r="E239" s="98">
        <v>1</v>
      </c>
      <c r="F239" s="98">
        <v>1</v>
      </c>
      <c r="G239" s="98">
        <v>1</v>
      </c>
      <c r="H239" s="98">
        <v>1</v>
      </c>
      <c r="I239" s="98">
        <v>1</v>
      </c>
      <c r="J239" s="98">
        <v>1</v>
      </c>
      <c r="K239" s="98">
        <v>1</v>
      </c>
      <c r="L239" s="98">
        <v>1</v>
      </c>
      <c r="M239" s="98">
        <v>1</v>
      </c>
      <c r="N239" s="98">
        <v>1</v>
      </c>
      <c r="O239" s="98">
        <v>1</v>
      </c>
      <c r="P239" s="98">
        <v>1</v>
      </c>
      <c r="Q239" s="98">
        <v>1</v>
      </c>
      <c r="R239" s="100" t="s">
        <v>902</v>
      </c>
      <c r="S239" s="96" t="s">
        <v>898</v>
      </c>
      <c r="T239" s="97" t="s">
        <v>563</v>
      </c>
    </row>
    <row r="240" spans="1:20" ht="36.9">
      <c r="A240" s="84">
        <v>93359</v>
      </c>
      <c r="B240" s="87" t="s">
        <v>33</v>
      </c>
      <c r="C240" s="89"/>
      <c r="D240" s="89"/>
      <c r="E240" s="89"/>
      <c r="F240" s="89"/>
      <c r="G240" s="89"/>
      <c r="H240" s="89"/>
      <c r="I240" s="89"/>
      <c r="J240" s="89"/>
      <c r="K240" s="89"/>
      <c r="L240" s="89"/>
      <c r="M240" s="88">
        <v>0.19500000000000001</v>
      </c>
      <c r="N240" s="89"/>
      <c r="O240" s="89"/>
      <c r="P240" s="89"/>
      <c r="Q240" s="89"/>
      <c r="R240" s="101" t="s">
        <v>903</v>
      </c>
      <c r="S240" s="91" t="s">
        <v>898</v>
      </c>
      <c r="T240" s="92" t="s">
        <v>563</v>
      </c>
    </row>
    <row r="241" spans="1:20" ht="36.9">
      <c r="A241" s="83">
        <v>93369</v>
      </c>
      <c r="B241" s="93" t="s">
        <v>75</v>
      </c>
      <c r="C241" s="95">
        <v>0.90400000000000003</v>
      </c>
      <c r="D241" s="94"/>
      <c r="E241" s="94"/>
      <c r="F241" s="94"/>
      <c r="G241" s="94"/>
      <c r="H241" s="94"/>
      <c r="I241" s="94"/>
      <c r="J241" s="94"/>
      <c r="K241" s="94"/>
      <c r="L241" s="94"/>
      <c r="M241" s="94"/>
      <c r="N241" s="94"/>
      <c r="O241" s="94"/>
      <c r="P241" s="94"/>
      <c r="Q241" s="94"/>
      <c r="R241" s="100" t="s">
        <v>904</v>
      </c>
      <c r="S241" s="96" t="s">
        <v>898</v>
      </c>
      <c r="T241" s="97" t="s">
        <v>563</v>
      </c>
    </row>
    <row r="242" spans="1:20" ht="36.9">
      <c r="A242" s="84">
        <v>93378</v>
      </c>
      <c r="B242" s="87" t="s">
        <v>77</v>
      </c>
      <c r="C242" s="88">
        <v>5.8999999999999997E-2</v>
      </c>
      <c r="D242" s="89"/>
      <c r="E242" s="88">
        <v>0.86599999999999999</v>
      </c>
      <c r="F242" s="89"/>
      <c r="G242" s="89"/>
      <c r="H242" s="88">
        <v>0.157</v>
      </c>
      <c r="I242" s="89"/>
      <c r="J242" s="89"/>
      <c r="K242" s="88">
        <v>0.61</v>
      </c>
      <c r="L242" s="89"/>
      <c r="M242" s="89"/>
      <c r="N242" s="88">
        <v>0.33100000000000002</v>
      </c>
      <c r="O242" s="88">
        <v>0.41499999999999998</v>
      </c>
      <c r="P242" s="89"/>
      <c r="Q242" s="89"/>
      <c r="R242" s="101" t="s">
        <v>905</v>
      </c>
      <c r="S242" s="91" t="s">
        <v>898</v>
      </c>
      <c r="T242" s="92" t="s">
        <v>563</v>
      </c>
    </row>
    <row r="243" spans="1:20" ht="36.9">
      <c r="A243" s="83">
        <v>93565</v>
      </c>
      <c r="B243" s="93" t="s">
        <v>125</v>
      </c>
      <c r="C243" s="98">
        <v>1</v>
      </c>
      <c r="D243" s="98">
        <v>1</v>
      </c>
      <c r="E243" s="98">
        <v>1</v>
      </c>
      <c r="F243" s="98">
        <v>1</v>
      </c>
      <c r="G243" s="98">
        <v>1</v>
      </c>
      <c r="H243" s="98">
        <v>1</v>
      </c>
      <c r="I243" s="98">
        <v>1</v>
      </c>
      <c r="J243" s="98">
        <v>1</v>
      </c>
      <c r="K243" s="98">
        <v>1</v>
      </c>
      <c r="L243" s="98">
        <v>1</v>
      </c>
      <c r="M243" s="98">
        <v>1</v>
      </c>
      <c r="N243" s="98">
        <v>1</v>
      </c>
      <c r="O243" s="98">
        <v>1</v>
      </c>
      <c r="P243" s="98">
        <v>1</v>
      </c>
      <c r="Q243" s="98">
        <v>1</v>
      </c>
      <c r="R243" s="100" t="s">
        <v>906</v>
      </c>
      <c r="S243" s="96" t="s">
        <v>898</v>
      </c>
      <c r="T243" s="97" t="s">
        <v>563</v>
      </c>
    </row>
    <row r="244" spans="1:20" ht="36.9">
      <c r="A244" s="84">
        <v>93639</v>
      </c>
      <c r="B244" s="87" t="s">
        <v>26</v>
      </c>
      <c r="C244" s="99">
        <v>1</v>
      </c>
      <c r="D244" s="99">
        <v>1</v>
      </c>
      <c r="E244" s="99">
        <v>1</v>
      </c>
      <c r="F244" s="99">
        <v>1</v>
      </c>
      <c r="G244" s="99">
        <v>1</v>
      </c>
      <c r="H244" s="99">
        <v>1</v>
      </c>
      <c r="I244" s="99">
        <v>1</v>
      </c>
      <c r="J244" s="99">
        <v>1</v>
      </c>
      <c r="K244" s="99">
        <v>1</v>
      </c>
      <c r="L244" s="99">
        <v>1</v>
      </c>
      <c r="M244" s="99">
        <v>1</v>
      </c>
      <c r="N244" s="99">
        <v>1</v>
      </c>
      <c r="O244" s="99">
        <v>1</v>
      </c>
      <c r="P244" s="99">
        <v>1</v>
      </c>
      <c r="Q244" s="99">
        <v>1</v>
      </c>
      <c r="R244" s="101" t="s">
        <v>907</v>
      </c>
      <c r="S244" s="91" t="s">
        <v>908</v>
      </c>
      <c r="T244" s="92" t="s">
        <v>564</v>
      </c>
    </row>
    <row r="245" spans="1:20" ht="36.9">
      <c r="A245" s="83">
        <v>95161</v>
      </c>
      <c r="B245" s="93" t="s">
        <v>91</v>
      </c>
      <c r="C245" s="98">
        <v>1</v>
      </c>
      <c r="D245" s="98">
        <v>1</v>
      </c>
      <c r="E245" s="98">
        <v>1</v>
      </c>
      <c r="F245" s="98">
        <v>1</v>
      </c>
      <c r="G245" s="98">
        <v>1</v>
      </c>
      <c r="H245" s="98">
        <v>1</v>
      </c>
      <c r="I245" s="98">
        <v>1</v>
      </c>
      <c r="J245" s="98">
        <v>1</v>
      </c>
      <c r="K245" s="98">
        <v>1</v>
      </c>
      <c r="L245" s="98">
        <v>1</v>
      </c>
      <c r="M245" s="98">
        <v>1</v>
      </c>
      <c r="N245" s="98">
        <v>1</v>
      </c>
      <c r="O245" s="98">
        <v>1</v>
      </c>
      <c r="P245" s="98">
        <v>1</v>
      </c>
      <c r="Q245" s="98">
        <v>1</v>
      </c>
      <c r="R245" s="100" t="s">
        <v>909</v>
      </c>
      <c r="S245" s="96" t="s">
        <v>910</v>
      </c>
      <c r="T245" s="97" t="s">
        <v>565</v>
      </c>
    </row>
    <row r="246" spans="1:20" ht="73.8">
      <c r="A246" s="84">
        <v>98835</v>
      </c>
      <c r="B246" s="87" t="s">
        <v>75</v>
      </c>
      <c r="C246" s="99">
        <v>1</v>
      </c>
      <c r="D246" s="99">
        <v>1</v>
      </c>
      <c r="E246" s="99">
        <v>1</v>
      </c>
      <c r="F246" s="99">
        <v>1</v>
      </c>
      <c r="G246" s="99">
        <v>1</v>
      </c>
      <c r="H246" s="99">
        <v>1</v>
      </c>
      <c r="I246" s="99">
        <v>1</v>
      </c>
      <c r="J246" s="99">
        <v>1</v>
      </c>
      <c r="K246" s="99">
        <v>1</v>
      </c>
      <c r="L246" s="99">
        <v>1</v>
      </c>
      <c r="M246" s="99">
        <v>1</v>
      </c>
      <c r="N246" s="99">
        <v>1</v>
      </c>
      <c r="O246" s="99">
        <v>1</v>
      </c>
      <c r="P246" s="99">
        <v>1</v>
      </c>
      <c r="Q246" s="99">
        <v>1</v>
      </c>
      <c r="R246" s="101" t="s">
        <v>911</v>
      </c>
      <c r="S246" s="91" t="s">
        <v>912</v>
      </c>
      <c r="T246" s="92" t="s">
        <v>566</v>
      </c>
    </row>
    <row r="247" spans="1:20" ht="73.8">
      <c r="A247" s="83">
        <v>98861</v>
      </c>
      <c r="B247" s="93" t="s">
        <v>20</v>
      </c>
      <c r="C247" s="98">
        <v>1</v>
      </c>
      <c r="D247" s="98">
        <v>1</v>
      </c>
      <c r="E247" s="98">
        <v>1</v>
      </c>
      <c r="F247" s="98">
        <v>1</v>
      </c>
      <c r="G247" s="98">
        <v>1</v>
      </c>
      <c r="H247" s="98">
        <v>1</v>
      </c>
      <c r="I247" s="98">
        <v>1</v>
      </c>
      <c r="J247" s="98">
        <v>1</v>
      </c>
      <c r="K247" s="98">
        <v>1</v>
      </c>
      <c r="L247" s="98">
        <v>1</v>
      </c>
      <c r="M247" s="98">
        <v>1</v>
      </c>
      <c r="N247" s="98">
        <v>1</v>
      </c>
      <c r="O247" s="98">
        <v>1</v>
      </c>
      <c r="P247" s="98">
        <v>1</v>
      </c>
      <c r="Q247" s="98">
        <v>1</v>
      </c>
      <c r="R247" s="100" t="s">
        <v>913</v>
      </c>
      <c r="S247" s="96" t="s">
        <v>912</v>
      </c>
      <c r="T247" s="97" t="s">
        <v>566</v>
      </c>
    </row>
    <row r="248" spans="1:20" ht="73.8">
      <c r="A248" s="84">
        <v>98864</v>
      </c>
      <c r="B248" s="87" t="s">
        <v>20</v>
      </c>
      <c r="C248" s="89"/>
      <c r="D248" s="89"/>
      <c r="E248" s="88">
        <v>0.1</v>
      </c>
      <c r="F248" s="88">
        <v>9.4E-2</v>
      </c>
      <c r="G248" s="89"/>
      <c r="H248" s="89"/>
      <c r="I248" s="89"/>
      <c r="J248" s="89"/>
      <c r="K248" s="89"/>
      <c r="L248" s="89"/>
      <c r="M248" s="89"/>
      <c r="N248" s="89"/>
      <c r="O248" s="89"/>
      <c r="P248" s="89"/>
      <c r="Q248" s="89"/>
      <c r="R248" s="101" t="s">
        <v>914</v>
      </c>
      <c r="S248" s="91" t="s">
        <v>912</v>
      </c>
      <c r="T248" s="92" t="s">
        <v>566</v>
      </c>
    </row>
    <row r="249" spans="1:20" ht="73.8">
      <c r="A249" s="83">
        <v>98866</v>
      </c>
      <c r="B249" s="93" t="s">
        <v>33</v>
      </c>
      <c r="C249" s="94"/>
      <c r="D249" s="94"/>
      <c r="E249" s="94"/>
      <c r="F249" s="94"/>
      <c r="G249" s="94"/>
      <c r="H249" s="94"/>
      <c r="I249" s="94"/>
      <c r="J249" s="95">
        <v>0.153</v>
      </c>
      <c r="K249" s="94"/>
      <c r="L249" s="94"/>
      <c r="M249" s="94"/>
      <c r="N249" s="94"/>
      <c r="O249" s="94"/>
      <c r="P249" s="94"/>
      <c r="Q249" s="94"/>
      <c r="R249" s="100" t="s">
        <v>915</v>
      </c>
      <c r="S249" s="96" t="s">
        <v>912</v>
      </c>
      <c r="T249" s="97" t="s">
        <v>566</v>
      </c>
    </row>
    <row r="250" spans="1:20" ht="73.8">
      <c r="A250" s="84">
        <v>98977</v>
      </c>
      <c r="B250" s="87" t="s">
        <v>299</v>
      </c>
      <c r="C250" s="99">
        <v>1</v>
      </c>
      <c r="D250" s="99">
        <v>1</v>
      </c>
      <c r="E250" s="99">
        <v>1</v>
      </c>
      <c r="F250" s="99">
        <v>1</v>
      </c>
      <c r="G250" s="99">
        <v>1</v>
      </c>
      <c r="H250" s="99">
        <v>1</v>
      </c>
      <c r="I250" s="99">
        <v>1</v>
      </c>
      <c r="J250" s="99">
        <v>1</v>
      </c>
      <c r="K250" s="99">
        <v>1</v>
      </c>
      <c r="L250" s="99">
        <v>1</v>
      </c>
      <c r="M250" s="99">
        <v>1</v>
      </c>
      <c r="N250" s="99">
        <v>1</v>
      </c>
      <c r="O250" s="99">
        <v>1</v>
      </c>
      <c r="P250" s="99">
        <v>1</v>
      </c>
      <c r="Q250" s="99">
        <v>1</v>
      </c>
      <c r="R250" s="87" t="s">
        <v>567</v>
      </c>
      <c r="S250" s="91" t="s">
        <v>912</v>
      </c>
      <c r="T250" s="92" t="s">
        <v>566</v>
      </c>
    </row>
    <row r="251" spans="1:20" ht="73.8">
      <c r="A251" s="82" t="s">
        <v>568</v>
      </c>
      <c r="B251" s="93" t="s">
        <v>44</v>
      </c>
      <c r="C251" s="98">
        <v>1</v>
      </c>
      <c r="D251" s="98">
        <v>1</v>
      </c>
      <c r="E251" s="98">
        <v>1</v>
      </c>
      <c r="F251" s="98">
        <v>1</v>
      </c>
      <c r="G251" s="98">
        <v>1</v>
      </c>
      <c r="H251" s="98">
        <v>1</v>
      </c>
      <c r="I251" s="98">
        <v>1</v>
      </c>
      <c r="J251" s="98">
        <v>1</v>
      </c>
      <c r="K251" s="98">
        <v>1</v>
      </c>
      <c r="L251" s="98">
        <v>1</v>
      </c>
      <c r="M251" s="98">
        <v>1</v>
      </c>
      <c r="N251" s="98">
        <v>1</v>
      </c>
      <c r="O251" s="98">
        <v>1</v>
      </c>
      <c r="P251" s="98">
        <v>1</v>
      </c>
      <c r="Q251" s="98">
        <v>1</v>
      </c>
      <c r="R251" s="93" t="s">
        <v>569</v>
      </c>
      <c r="S251" s="96" t="s">
        <v>912</v>
      </c>
      <c r="T251" s="97" t="s">
        <v>566</v>
      </c>
    </row>
    <row r="252" spans="1:20" ht="73.8">
      <c r="A252" s="84">
        <v>99040</v>
      </c>
      <c r="B252" s="87" t="s">
        <v>77</v>
      </c>
      <c r="C252" s="89"/>
      <c r="D252" s="89"/>
      <c r="E252" s="89"/>
      <c r="F252" s="89"/>
      <c r="G252" s="89"/>
      <c r="H252" s="89"/>
      <c r="I252" s="88">
        <v>8.2000000000000003E-2</v>
      </c>
      <c r="J252" s="89"/>
      <c r="K252" s="89"/>
      <c r="L252" s="89"/>
      <c r="M252" s="89"/>
      <c r="N252" s="89"/>
      <c r="O252" s="89"/>
      <c r="P252" s="89"/>
      <c r="Q252" s="89"/>
      <c r="R252" s="101" t="s">
        <v>916</v>
      </c>
      <c r="S252" s="91" t="s">
        <v>912</v>
      </c>
      <c r="T252" s="92" t="s">
        <v>566</v>
      </c>
    </row>
    <row r="253" spans="1:20" ht="73.8">
      <c r="A253" s="83">
        <v>99070</v>
      </c>
      <c r="B253" s="93" t="s">
        <v>33</v>
      </c>
      <c r="C253" s="94"/>
      <c r="D253" s="95">
        <v>5.1999999999999998E-2</v>
      </c>
      <c r="E253" s="94"/>
      <c r="F253" s="94"/>
      <c r="G253" s="94"/>
      <c r="H253" s="94"/>
      <c r="I253" s="94"/>
      <c r="J253" s="94"/>
      <c r="K253" s="94"/>
      <c r="L253" s="94"/>
      <c r="M253" s="94"/>
      <c r="N253" s="94"/>
      <c r="O253" s="94"/>
      <c r="P253" s="94"/>
      <c r="Q253" s="94"/>
      <c r="R253" s="100" t="s">
        <v>917</v>
      </c>
      <c r="S253" s="96" t="s">
        <v>912</v>
      </c>
      <c r="T253" s="97" t="s">
        <v>566</v>
      </c>
    </row>
    <row r="254" spans="1:20" ht="73.8">
      <c r="A254" s="84">
        <v>99089</v>
      </c>
      <c r="B254" s="87" t="s">
        <v>33</v>
      </c>
      <c r="C254" s="89"/>
      <c r="D254" s="89"/>
      <c r="E254" s="89"/>
      <c r="F254" s="89"/>
      <c r="G254" s="89"/>
      <c r="H254" s="89"/>
      <c r="I254" s="89"/>
      <c r="J254" s="89"/>
      <c r="K254" s="89"/>
      <c r="L254" s="89"/>
      <c r="M254" s="89"/>
      <c r="N254" s="89"/>
      <c r="O254" s="89"/>
      <c r="P254" s="89"/>
      <c r="Q254" s="88">
        <v>0.438</v>
      </c>
      <c r="R254" s="101" t="s">
        <v>918</v>
      </c>
      <c r="S254" s="91" t="s">
        <v>912</v>
      </c>
      <c r="T254" s="92" t="s">
        <v>566</v>
      </c>
    </row>
    <row r="255" spans="1:20" ht="73.8">
      <c r="A255" s="83">
        <v>99811</v>
      </c>
      <c r="B255" s="93" t="s">
        <v>26</v>
      </c>
      <c r="C255" s="98">
        <v>1</v>
      </c>
      <c r="D255" s="98">
        <v>1</v>
      </c>
      <c r="E255" s="98">
        <v>1</v>
      </c>
      <c r="F255" s="98">
        <v>1</v>
      </c>
      <c r="G255" s="98">
        <v>1</v>
      </c>
      <c r="H255" s="98">
        <v>1</v>
      </c>
      <c r="I255" s="98">
        <v>1</v>
      </c>
      <c r="J255" s="98">
        <v>1</v>
      </c>
      <c r="K255" s="98">
        <v>1</v>
      </c>
      <c r="L255" s="98">
        <v>1</v>
      </c>
      <c r="M255" s="98">
        <v>1</v>
      </c>
      <c r="N255" s="98">
        <v>1</v>
      </c>
      <c r="O255" s="98">
        <v>1</v>
      </c>
      <c r="P255" s="98">
        <v>1</v>
      </c>
      <c r="Q255" s="98">
        <v>1</v>
      </c>
      <c r="R255" s="103" t="s">
        <v>919</v>
      </c>
      <c r="S255" s="96" t="s">
        <v>912</v>
      </c>
      <c r="T255" s="97" t="s">
        <v>566</v>
      </c>
    </row>
    <row r="256" spans="1:20" ht="73.8">
      <c r="A256" s="84">
        <v>99895</v>
      </c>
      <c r="B256" s="87" t="s">
        <v>26</v>
      </c>
      <c r="C256" s="99">
        <v>1</v>
      </c>
      <c r="D256" s="99">
        <v>1</v>
      </c>
      <c r="E256" s="99">
        <v>1</v>
      </c>
      <c r="F256" s="99">
        <v>1</v>
      </c>
      <c r="G256" s="99">
        <v>1</v>
      </c>
      <c r="H256" s="99">
        <v>1</v>
      </c>
      <c r="I256" s="99">
        <v>1</v>
      </c>
      <c r="J256" s="99">
        <v>1</v>
      </c>
      <c r="K256" s="99">
        <v>1</v>
      </c>
      <c r="L256" s="99">
        <v>1</v>
      </c>
      <c r="M256" s="99">
        <v>1</v>
      </c>
      <c r="N256" s="99">
        <v>1</v>
      </c>
      <c r="O256" s="99">
        <v>1</v>
      </c>
      <c r="P256" s="99">
        <v>1</v>
      </c>
      <c r="Q256" s="99">
        <v>1</v>
      </c>
      <c r="R256" s="101" t="s">
        <v>920</v>
      </c>
      <c r="S256" s="91" t="s">
        <v>912</v>
      </c>
      <c r="T256" s="92" t="s">
        <v>566</v>
      </c>
    </row>
    <row r="257" spans="1:20" ht="73.8">
      <c r="A257" s="83">
        <v>100313</v>
      </c>
      <c r="B257" s="93" t="s">
        <v>299</v>
      </c>
      <c r="C257" s="94"/>
      <c r="D257" s="94"/>
      <c r="E257" s="94"/>
      <c r="F257" s="94"/>
      <c r="G257" s="94"/>
      <c r="H257" s="94"/>
      <c r="I257" s="94"/>
      <c r="J257" s="94"/>
      <c r="K257" s="94"/>
      <c r="L257" s="94"/>
      <c r="M257" s="94"/>
      <c r="N257" s="98">
        <v>1</v>
      </c>
      <c r="O257" s="98">
        <v>1</v>
      </c>
      <c r="P257" s="98">
        <v>1</v>
      </c>
      <c r="Q257" s="98">
        <v>1</v>
      </c>
      <c r="R257" s="93" t="s">
        <v>570</v>
      </c>
      <c r="S257" s="96" t="s">
        <v>912</v>
      </c>
      <c r="T257" s="97" t="s">
        <v>566</v>
      </c>
    </row>
    <row r="258" spans="1:20" ht="73.8">
      <c r="A258" s="84">
        <v>100314</v>
      </c>
      <c r="B258" s="87" t="s">
        <v>20</v>
      </c>
      <c r="C258" s="99">
        <v>1</v>
      </c>
      <c r="D258" s="99">
        <v>1</v>
      </c>
      <c r="E258" s="99">
        <v>1</v>
      </c>
      <c r="F258" s="99">
        <v>1</v>
      </c>
      <c r="G258" s="99">
        <v>1</v>
      </c>
      <c r="H258" s="99">
        <v>1</v>
      </c>
      <c r="I258" s="99">
        <v>1</v>
      </c>
      <c r="J258" s="99">
        <v>1</v>
      </c>
      <c r="K258" s="99">
        <v>1</v>
      </c>
      <c r="L258" s="99">
        <v>1</v>
      </c>
      <c r="M258" s="99">
        <v>1</v>
      </c>
      <c r="N258" s="89"/>
      <c r="O258" s="89"/>
      <c r="P258" s="89"/>
      <c r="Q258" s="89"/>
      <c r="R258" s="102" t="s">
        <v>921</v>
      </c>
      <c r="S258" s="91" t="s">
        <v>912</v>
      </c>
      <c r="T258" s="92" t="s">
        <v>566</v>
      </c>
    </row>
    <row r="259" spans="1:20" ht="73.8">
      <c r="A259" s="83">
        <v>100317</v>
      </c>
      <c r="B259" s="93" t="s">
        <v>77</v>
      </c>
      <c r="C259" s="98">
        <v>1</v>
      </c>
      <c r="D259" s="98">
        <v>1</v>
      </c>
      <c r="E259" s="98">
        <v>1</v>
      </c>
      <c r="F259" s="98">
        <v>1</v>
      </c>
      <c r="G259" s="98">
        <v>1</v>
      </c>
      <c r="H259" s="98">
        <v>1</v>
      </c>
      <c r="I259" s="98">
        <v>1</v>
      </c>
      <c r="J259" s="98">
        <v>1</v>
      </c>
      <c r="K259" s="98">
        <v>1</v>
      </c>
      <c r="L259" s="98">
        <v>1</v>
      </c>
      <c r="M259" s="95">
        <v>0.94299999999999995</v>
      </c>
      <c r="N259" s="94"/>
      <c r="O259" s="94"/>
      <c r="P259" s="94"/>
      <c r="Q259" s="94"/>
      <c r="R259" s="103" t="s">
        <v>922</v>
      </c>
      <c r="S259" s="96" t="s">
        <v>912</v>
      </c>
      <c r="T259" s="97" t="s">
        <v>566</v>
      </c>
    </row>
    <row r="260" spans="1:20" ht="73.8">
      <c r="A260" s="84">
        <v>100319</v>
      </c>
      <c r="B260" s="87" t="s">
        <v>39</v>
      </c>
      <c r="C260" s="88">
        <v>0.94899999999999995</v>
      </c>
      <c r="D260" s="88">
        <v>0.94699999999999995</v>
      </c>
      <c r="E260" s="99">
        <v>1</v>
      </c>
      <c r="F260" s="88">
        <v>0.94099999999999995</v>
      </c>
      <c r="G260" s="99">
        <v>1</v>
      </c>
      <c r="H260" s="99">
        <v>1</v>
      </c>
      <c r="I260" s="88">
        <v>0.94799999999999995</v>
      </c>
      <c r="J260" s="99">
        <v>1</v>
      </c>
      <c r="K260" s="99">
        <v>1</v>
      </c>
      <c r="L260" s="99">
        <v>1</v>
      </c>
      <c r="M260" s="88">
        <v>0.93500000000000005</v>
      </c>
      <c r="N260" s="89"/>
      <c r="O260" s="89"/>
      <c r="P260" s="89"/>
      <c r="Q260" s="89"/>
      <c r="R260" s="101" t="s">
        <v>923</v>
      </c>
      <c r="S260" s="91" t="s">
        <v>912</v>
      </c>
      <c r="T260" s="92" t="s">
        <v>566</v>
      </c>
    </row>
    <row r="261" spans="1:20" ht="73.8">
      <c r="A261" s="82" t="s">
        <v>571</v>
      </c>
      <c r="B261" s="93" t="s">
        <v>44</v>
      </c>
      <c r="C261" s="94"/>
      <c r="D261" s="94"/>
      <c r="E261" s="94"/>
      <c r="F261" s="94"/>
      <c r="G261" s="94"/>
      <c r="H261" s="94"/>
      <c r="I261" s="94"/>
      <c r="J261" s="94"/>
      <c r="K261" s="94"/>
      <c r="L261" s="94"/>
      <c r="M261" s="94"/>
      <c r="N261" s="98">
        <v>1</v>
      </c>
      <c r="O261" s="98">
        <v>1</v>
      </c>
      <c r="P261" s="98">
        <v>1</v>
      </c>
      <c r="Q261" s="98">
        <v>1</v>
      </c>
      <c r="R261" s="93" t="s">
        <v>572</v>
      </c>
      <c r="S261" s="96" t="s">
        <v>912</v>
      </c>
      <c r="T261" s="97" t="s">
        <v>566</v>
      </c>
    </row>
    <row r="262" spans="1:20" ht="24.6">
      <c r="A262" s="84">
        <v>101035</v>
      </c>
      <c r="B262" s="87" t="s">
        <v>26</v>
      </c>
      <c r="C262" s="89"/>
      <c r="D262" s="89"/>
      <c r="E262" s="89"/>
      <c r="F262" s="89"/>
      <c r="G262" s="89"/>
      <c r="H262" s="89"/>
      <c r="I262" s="89"/>
      <c r="J262" s="89"/>
      <c r="K262" s="89"/>
      <c r="L262" s="89"/>
      <c r="M262" s="89"/>
      <c r="N262" s="89"/>
      <c r="O262" s="89"/>
      <c r="P262" s="89"/>
      <c r="Q262" s="88">
        <v>7.3999999999999996E-2</v>
      </c>
      <c r="R262" s="101" t="s">
        <v>924</v>
      </c>
      <c r="S262" s="91" t="s">
        <v>925</v>
      </c>
      <c r="T262" s="92" t="s">
        <v>546</v>
      </c>
    </row>
    <row r="263" spans="1:20" ht="36.9">
      <c r="A263" s="83">
        <v>102364</v>
      </c>
      <c r="B263" s="93" t="s">
        <v>50</v>
      </c>
      <c r="C263" s="94"/>
      <c r="D263" s="94"/>
      <c r="E263" s="94"/>
      <c r="F263" s="94"/>
      <c r="G263" s="94"/>
      <c r="H263" s="94"/>
      <c r="I263" s="94"/>
      <c r="J263" s="94"/>
      <c r="K263" s="94"/>
      <c r="L263" s="94"/>
      <c r="M263" s="95">
        <v>6.6000000000000003E-2</v>
      </c>
      <c r="N263" s="94"/>
      <c r="O263" s="94"/>
      <c r="P263" s="94"/>
      <c r="Q263" s="94"/>
      <c r="R263" s="103" t="s">
        <v>926</v>
      </c>
      <c r="S263" s="96" t="s">
        <v>927</v>
      </c>
      <c r="T263" s="97" t="s">
        <v>573</v>
      </c>
    </row>
    <row r="264" spans="1:20" ht="73.8">
      <c r="A264" s="122">
        <v>103901</v>
      </c>
      <c r="B264" s="123" t="s">
        <v>77</v>
      </c>
      <c r="C264" s="126">
        <v>1</v>
      </c>
      <c r="D264" s="126">
        <v>1</v>
      </c>
      <c r="E264" s="126">
        <v>1</v>
      </c>
      <c r="F264" s="126">
        <v>1</v>
      </c>
      <c r="G264" s="126">
        <v>1</v>
      </c>
      <c r="H264" s="126">
        <v>1</v>
      </c>
      <c r="I264" s="126">
        <v>1</v>
      </c>
      <c r="J264" s="126">
        <v>1</v>
      </c>
      <c r="K264" s="126">
        <v>1</v>
      </c>
      <c r="L264" s="126">
        <v>1</v>
      </c>
      <c r="M264" s="126">
        <v>1</v>
      </c>
      <c r="N264" s="126">
        <v>1</v>
      </c>
      <c r="O264" s="126">
        <v>1</v>
      </c>
      <c r="P264" s="126">
        <v>1</v>
      </c>
      <c r="Q264" s="126">
        <v>1</v>
      </c>
      <c r="R264" s="101" t="s">
        <v>928</v>
      </c>
      <c r="S264" s="91" t="s">
        <v>929</v>
      </c>
      <c r="T264" s="92" t="s">
        <v>574</v>
      </c>
    </row>
    <row r="265" spans="1:20" ht="73.8">
      <c r="A265" s="122"/>
      <c r="B265" s="123"/>
      <c r="C265" s="126"/>
      <c r="D265" s="126"/>
      <c r="E265" s="126"/>
      <c r="F265" s="126"/>
      <c r="G265" s="126"/>
      <c r="H265" s="126"/>
      <c r="I265" s="126"/>
      <c r="J265" s="126"/>
      <c r="K265" s="126"/>
      <c r="L265" s="126"/>
      <c r="M265" s="126"/>
      <c r="N265" s="126"/>
      <c r="O265" s="126"/>
      <c r="P265" s="126"/>
      <c r="Q265" s="126"/>
      <c r="R265" s="101" t="s">
        <v>930</v>
      </c>
      <c r="S265" s="91" t="s">
        <v>929</v>
      </c>
      <c r="T265" s="92" t="s">
        <v>574</v>
      </c>
    </row>
    <row r="266" spans="1:20" ht="36.9">
      <c r="A266" s="83">
        <v>104578</v>
      </c>
      <c r="B266" s="93" t="s">
        <v>575</v>
      </c>
      <c r="C266" s="98">
        <v>1</v>
      </c>
      <c r="D266" s="98">
        <v>1</v>
      </c>
      <c r="E266" s="98">
        <v>1</v>
      </c>
      <c r="F266" s="98">
        <v>1</v>
      </c>
      <c r="G266" s="98">
        <v>1</v>
      </c>
      <c r="H266" s="98">
        <v>1</v>
      </c>
      <c r="I266" s="98">
        <v>1</v>
      </c>
      <c r="J266" s="98">
        <v>1</v>
      </c>
      <c r="K266" s="98">
        <v>1</v>
      </c>
      <c r="L266" s="98">
        <v>1</v>
      </c>
      <c r="M266" s="98">
        <v>1</v>
      </c>
      <c r="N266" s="98">
        <v>1</v>
      </c>
      <c r="O266" s="98">
        <v>1</v>
      </c>
      <c r="P266" s="98">
        <v>1</v>
      </c>
      <c r="Q266" s="98">
        <v>1</v>
      </c>
      <c r="R266" s="93" t="s">
        <v>576</v>
      </c>
      <c r="S266" s="96" t="s">
        <v>931</v>
      </c>
      <c r="T266" s="97" t="s">
        <v>577</v>
      </c>
    </row>
    <row r="267" spans="1:20" ht="36.9">
      <c r="A267" s="84">
        <v>104599</v>
      </c>
      <c r="B267" s="87" t="s">
        <v>91</v>
      </c>
      <c r="C267" s="99">
        <v>1</v>
      </c>
      <c r="D267" s="99">
        <v>1</v>
      </c>
      <c r="E267" s="99">
        <v>1</v>
      </c>
      <c r="F267" s="99">
        <v>1</v>
      </c>
      <c r="G267" s="99">
        <v>1</v>
      </c>
      <c r="H267" s="99">
        <v>1</v>
      </c>
      <c r="I267" s="99">
        <v>1</v>
      </c>
      <c r="J267" s="99">
        <v>1</v>
      </c>
      <c r="K267" s="99">
        <v>1</v>
      </c>
      <c r="L267" s="99">
        <v>1</v>
      </c>
      <c r="M267" s="99">
        <v>1</v>
      </c>
      <c r="N267" s="99">
        <v>1</v>
      </c>
      <c r="O267" s="99">
        <v>1</v>
      </c>
      <c r="P267" s="99">
        <v>1</v>
      </c>
      <c r="Q267" s="99">
        <v>1</v>
      </c>
      <c r="R267" s="102" t="s">
        <v>932</v>
      </c>
      <c r="S267" s="91" t="s">
        <v>931</v>
      </c>
      <c r="T267" s="92" t="s">
        <v>577</v>
      </c>
    </row>
    <row r="268" spans="1:20" ht="24.6">
      <c r="A268" s="82" t="s">
        <v>578</v>
      </c>
      <c r="B268" s="93" t="s">
        <v>44</v>
      </c>
      <c r="C268" s="94"/>
      <c r="D268" s="94"/>
      <c r="E268" s="94"/>
      <c r="F268" s="94"/>
      <c r="G268" s="94"/>
      <c r="H268" s="94"/>
      <c r="I268" s="94"/>
      <c r="J268" s="94"/>
      <c r="K268" s="94"/>
      <c r="L268" s="94"/>
      <c r="M268" s="94"/>
      <c r="N268" s="94"/>
      <c r="O268" s="94"/>
      <c r="P268" s="94"/>
      <c r="Q268" s="95">
        <v>0.20499999999999999</v>
      </c>
      <c r="R268" s="93" t="s">
        <v>579</v>
      </c>
      <c r="S268" s="96" t="s">
        <v>933</v>
      </c>
      <c r="T268" s="97" t="s">
        <v>580</v>
      </c>
    </row>
    <row r="269" spans="1:20" ht="24.6">
      <c r="A269" s="79" t="s">
        <v>581</v>
      </c>
      <c r="B269" s="87" t="s">
        <v>207</v>
      </c>
      <c r="C269" s="89"/>
      <c r="D269" s="89"/>
      <c r="E269" s="89"/>
      <c r="F269" s="89"/>
      <c r="G269" s="89"/>
      <c r="H269" s="89"/>
      <c r="I269" s="89"/>
      <c r="J269" s="89"/>
      <c r="K269" s="89"/>
      <c r="L269" s="89"/>
      <c r="M269" s="89"/>
      <c r="N269" s="89"/>
      <c r="O269" s="89"/>
      <c r="P269" s="89"/>
      <c r="Q269" s="88">
        <v>0.20599999999999999</v>
      </c>
      <c r="R269" s="87" t="s">
        <v>579</v>
      </c>
      <c r="S269" s="91" t="s">
        <v>933</v>
      </c>
      <c r="T269" s="92" t="s">
        <v>580</v>
      </c>
    </row>
    <row r="270" spans="1:20" ht="24.6">
      <c r="A270" s="82" t="s">
        <v>582</v>
      </c>
      <c r="B270" s="93" t="s">
        <v>367</v>
      </c>
      <c r="C270" s="94"/>
      <c r="D270" s="94"/>
      <c r="E270" s="94"/>
      <c r="F270" s="94"/>
      <c r="G270" s="94"/>
      <c r="H270" s="94"/>
      <c r="I270" s="94"/>
      <c r="J270" s="94"/>
      <c r="K270" s="94"/>
      <c r="L270" s="94"/>
      <c r="M270" s="94"/>
      <c r="N270" s="94"/>
      <c r="O270" s="94"/>
      <c r="P270" s="94"/>
      <c r="Q270" s="95">
        <v>0.20599999999999999</v>
      </c>
      <c r="R270" s="93" t="s">
        <v>579</v>
      </c>
      <c r="S270" s="96" t="s">
        <v>933</v>
      </c>
      <c r="T270" s="97" t="s">
        <v>580</v>
      </c>
    </row>
    <row r="271" spans="1:20" ht="36.9">
      <c r="A271" s="84">
        <v>105262</v>
      </c>
      <c r="B271" s="87" t="s">
        <v>424</v>
      </c>
      <c r="C271" s="89"/>
      <c r="D271" s="89"/>
      <c r="E271" s="89"/>
      <c r="F271" s="89"/>
      <c r="G271" s="89"/>
      <c r="H271" s="89"/>
      <c r="I271" s="89"/>
      <c r="J271" s="89"/>
      <c r="K271" s="89"/>
      <c r="L271" s="89"/>
      <c r="M271" s="89"/>
      <c r="N271" s="89"/>
      <c r="O271" s="89"/>
      <c r="P271" s="89"/>
      <c r="Q271" s="88">
        <v>0.222</v>
      </c>
      <c r="R271" s="87" t="s">
        <v>583</v>
      </c>
      <c r="S271" s="91" t="s">
        <v>933</v>
      </c>
      <c r="T271" s="92" t="s">
        <v>580</v>
      </c>
    </row>
    <row r="272" spans="1:20" ht="36.9">
      <c r="A272" s="83">
        <v>106051</v>
      </c>
      <c r="B272" s="93" t="s">
        <v>70</v>
      </c>
      <c r="C272" s="94"/>
      <c r="D272" s="94"/>
      <c r="E272" s="94"/>
      <c r="F272" s="94"/>
      <c r="G272" s="95">
        <v>5.6000000000000001E-2</v>
      </c>
      <c r="H272" s="94"/>
      <c r="I272" s="94"/>
      <c r="J272" s="94"/>
      <c r="K272" s="94"/>
      <c r="L272" s="94"/>
      <c r="M272" s="94"/>
      <c r="N272" s="94"/>
      <c r="O272" s="94"/>
      <c r="P272" s="94"/>
      <c r="Q272" s="94"/>
      <c r="R272" s="103" t="s">
        <v>934</v>
      </c>
      <c r="S272" s="96" t="s">
        <v>933</v>
      </c>
      <c r="T272" s="97" t="s">
        <v>580</v>
      </c>
    </row>
    <row r="273" spans="1:20" ht="24.6">
      <c r="A273" s="84">
        <v>106100</v>
      </c>
      <c r="B273" s="87" t="s">
        <v>42</v>
      </c>
      <c r="C273" s="99">
        <v>1</v>
      </c>
      <c r="D273" s="99">
        <v>1</v>
      </c>
      <c r="E273" s="99">
        <v>1</v>
      </c>
      <c r="F273" s="99">
        <v>1</v>
      </c>
      <c r="G273" s="99">
        <v>1</v>
      </c>
      <c r="H273" s="99">
        <v>1</v>
      </c>
      <c r="I273" s="99">
        <v>1</v>
      </c>
      <c r="J273" s="99">
        <v>1</v>
      </c>
      <c r="K273" s="99">
        <v>1</v>
      </c>
      <c r="L273" s="99">
        <v>1</v>
      </c>
      <c r="M273" s="99">
        <v>1</v>
      </c>
      <c r="N273" s="99">
        <v>1</v>
      </c>
      <c r="O273" s="99">
        <v>1</v>
      </c>
      <c r="P273" s="99">
        <v>1</v>
      </c>
      <c r="Q273" s="99">
        <v>1</v>
      </c>
      <c r="R273" s="102" t="s">
        <v>935</v>
      </c>
      <c r="S273" s="91" t="s">
        <v>933</v>
      </c>
      <c r="T273" s="92" t="s">
        <v>580</v>
      </c>
    </row>
    <row r="274" spans="1:20" ht="36.9">
      <c r="A274" s="83">
        <v>106135</v>
      </c>
      <c r="B274" s="93" t="s">
        <v>20</v>
      </c>
      <c r="C274" s="94"/>
      <c r="D274" s="94"/>
      <c r="E274" s="94"/>
      <c r="F274" s="94"/>
      <c r="G274" s="94"/>
      <c r="H274" s="94"/>
      <c r="I274" s="94"/>
      <c r="J274" s="94"/>
      <c r="K274" s="94"/>
      <c r="L274" s="94"/>
      <c r="M274" s="94"/>
      <c r="N274" s="95">
        <v>8.4000000000000005E-2</v>
      </c>
      <c r="O274" s="94"/>
      <c r="P274" s="94"/>
      <c r="Q274" s="94"/>
      <c r="R274" s="103" t="s">
        <v>936</v>
      </c>
      <c r="S274" s="96" t="s">
        <v>933</v>
      </c>
      <c r="T274" s="97" t="s">
        <v>580</v>
      </c>
    </row>
    <row r="275" spans="1:20" ht="36.9">
      <c r="A275" s="84">
        <v>106141</v>
      </c>
      <c r="B275" s="87" t="s">
        <v>70</v>
      </c>
      <c r="C275" s="89"/>
      <c r="D275" s="89"/>
      <c r="E275" s="89"/>
      <c r="F275" s="88">
        <v>5.2999999999999999E-2</v>
      </c>
      <c r="G275" s="89"/>
      <c r="H275" s="89"/>
      <c r="I275" s="89"/>
      <c r="J275" s="89"/>
      <c r="K275" s="89"/>
      <c r="L275" s="89"/>
      <c r="M275" s="89"/>
      <c r="N275" s="89"/>
      <c r="O275" s="89"/>
      <c r="P275" s="89"/>
      <c r="Q275" s="89"/>
      <c r="R275" s="102" t="s">
        <v>937</v>
      </c>
      <c r="S275" s="91" t="s">
        <v>933</v>
      </c>
      <c r="T275" s="92" t="s">
        <v>580</v>
      </c>
    </row>
    <row r="276" spans="1:20" ht="36.9">
      <c r="A276" s="83">
        <v>106158</v>
      </c>
      <c r="B276" s="93" t="s">
        <v>77</v>
      </c>
      <c r="C276" s="98">
        <v>1</v>
      </c>
      <c r="D276" s="98">
        <v>1</v>
      </c>
      <c r="E276" s="98">
        <v>1</v>
      </c>
      <c r="F276" s="98">
        <v>1</v>
      </c>
      <c r="G276" s="98">
        <v>1</v>
      </c>
      <c r="H276" s="98">
        <v>1</v>
      </c>
      <c r="I276" s="98">
        <v>1</v>
      </c>
      <c r="J276" s="98">
        <v>1</v>
      </c>
      <c r="K276" s="98">
        <v>1</v>
      </c>
      <c r="L276" s="98">
        <v>1</v>
      </c>
      <c r="M276" s="98">
        <v>1</v>
      </c>
      <c r="N276" s="98">
        <v>1</v>
      </c>
      <c r="O276" s="98">
        <v>1</v>
      </c>
      <c r="P276" s="98">
        <v>1</v>
      </c>
      <c r="Q276" s="98">
        <v>1</v>
      </c>
      <c r="R276" s="100" t="s">
        <v>938</v>
      </c>
      <c r="S276" s="96" t="s">
        <v>933</v>
      </c>
      <c r="T276" s="97" t="s">
        <v>580</v>
      </c>
    </row>
    <row r="277" spans="1:20" ht="61.5">
      <c r="A277" s="84">
        <v>106555</v>
      </c>
      <c r="B277" s="87" t="s">
        <v>299</v>
      </c>
      <c r="C277" s="99">
        <v>1</v>
      </c>
      <c r="D277" s="99">
        <v>1</v>
      </c>
      <c r="E277" s="99">
        <v>1</v>
      </c>
      <c r="F277" s="99">
        <v>1</v>
      </c>
      <c r="G277" s="99">
        <v>1</v>
      </c>
      <c r="H277" s="99">
        <v>1</v>
      </c>
      <c r="I277" s="99">
        <v>1</v>
      </c>
      <c r="J277" s="99">
        <v>1</v>
      </c>
      <c r="K277" s="99">
        <v>1</v>
      </c>
      <c r="L277" s="99">
        <v>1</v>
      </c>
      <c r="M277" s="99">
        <v>1</v>
      </c>
      <c r="N277" s="99">
        <v>1</v>
      </c>
      <c r="O277" s="99">
        <v>1</v>
      </c>
      <c r="P277" s="99">
        <v>1</v>
      </c>
      <c r="Q277" s="99">
        <v>1</v>
      </c>
      <c r="R277" s="87" t="s">
        <v>584</v>
      </c>
      <c r="S277" s="91" t="s">
        <v>939</v>
      </c>
      <c r="T277" s="92" t="s">
        <v>585</v>
      </c>
    </row>
    <row r="278" spans="1:20" ht="49.2">
      <c r="A278" s="83">
        <v>106647</v>
      </c>
      <c r="B278" s="93" t="s">
        <v>26</v>
      </c>
      <c r="C278" s="94"/>
      <c r="D278" s="94"/>
      <c r="E278" s="94"/>
      <c r="F278" s="94"/>
      <c r="G278" s="94"/>
      <c r="H278" s="94"/>
      <c r="I278" s="94"/>
      <c r="J278" s="94"/>
      <c r="K278" s="94"/>
      <c r="L278" s="94"/>
      <c r="M278" s="94"/>
      <c r="N278" s="95">
        <v>0.16</v>
      </c>
      <c r="O278" s="94"/>
      <c r="P278" s="94"/>
      <c r="Q278" s="94"/>
      <c r="R278" s="100" t="s">
        <v>940</v>
      </c>
      <c r="S278" s="96" t="s">
        <v>941</v>
      </c>
      <c r="T278" s="97" t="s">
        <v>177</v>
      </c>
    </row>
    <row r="279" spans="1:20" ht="36.9">
      <c r="A279" s="84">
        <v>107925</v>
      </c>
      <c r="B279" s="87" t="s">
        <v>77</v>
      </c>
      <c r="C279" s="89"/>
      <c r="D279" s="89"/>
      <c r="E279" s="89"/>
      <c r="F279" s="89"/>
      <c r="G279" s="88">
        <v>8.3000000000000004E-2</v>
      </c>
      <c r="H279" s="89"/>
      <c r="I279" s="89"/>
      <c r="J279" s="89"/>
      <c r="K279" s="89"/>
      <c r="L279" s="89"/>
      <c r="M279" s="89"/>
      <c r="N279" s="89"/>
      <c r="O279" s="89"/>
      <c r="P279" s="89"/>
      <c r="Q279" s="89"/>
      <c r="R279" s="102" t="s">
        <v>942</v>
      </c>
      <c r="S279" s="91" t="s">
        <v>943</v>
      </c>
      <c r="T279" s="92" t="s">
        <v>180</v>
      </c>
    </row>
    <row r="280" spans="1:20" ht="36.9">
      <c r="A280" s="83">
        <v>109307</v>
      </c>
      <c r="B280" s="93" t="s">
        <v>35</v>
      </c>
      <c r="C280" s="98">
        <v>1</v>
      </c>
      <c r="D280" s="98">
        <v>1</v>
      </c>
      <c r="E280" s="98">
        <v>1</v>
      </c>
      <c r="F280" s="98">
        <v>1</v>
      </c>
      <c r="G280" s="98">
        <v>1</v>
      </c>
      <c r="H280" s="98">
        <v>1</v>
      </c>
      <c r="I280" s="98">
        <v>1</v>
      </c>
      <c r="J280" s="98">
        <v>1</v>
      </c>
      <c r="K280" s="98">
        <v>1</v>
      </c>
      <c r="L280" s="98">
        <v>1</v>
      </c>
      <c r="M280" s="98">
        <v>1</v>
      </c>
      <c r="N280" s="98">
        <v>1</v>
      </c>
      <c r="O280" s="98">
        <v>1</v>
      </c>
      <c r="P280" s="98">
        <v>1</v>
      </c>
      <c r="Q280" s="98">
        <v>1</v>
      </c>
      <c r="R280" s="100" t="s">
        <v>944</v>
      </c>
      <c r="S280" s="96" t="s">
        <v>945</v>
      </c>
      <c r="T280" s="97" t="s">
        <v>586</v>
      </c>
    </row>
    <row r="281" spans="1:20" ht="49.2">
      <c r="A281" s="84">
        <v>109979</v>
      </c>
      <c r="B281" s="87" t="s">
        <v>587</v>
      </c>
      <c r="C281" s="89" t="s">
        <v>588</v>
      </c>
      <c r="D281" s="99">
        <v>1</v>
      </c>
      <c r="E281" s="99">
        <v>1</v>
      </c>
      <c r="F281" s="99">
        <v>1</v>
      </c>
      <c r="G281" s="99">
        <v>1</v>
      </c>
      <c r="H281" s="99">
        <v>1</v>
      </c>
      <c r="I281" s="99">
        <v>1</v>
      </c>
      <c r="J281" s="99">
        <v>1</v>
      </c>
      <c r="K281" s="99">
        <v>1</v>
      </c>
      <c r="L281" s="99">
        <v>1</v>
      </c>
      <c r="M281" s="99">
        <v>1</v>
      </c>
      <c r="N281" s="99">
        <v>1</v>
      </c>
      <c r="O281" s="99">
        <v>1</v>
      </c>
      <c r="P281" s="99">
        <v>1</v>
      </c>
      <c r="Q281" s="99">
        <v>1</v>
      </c>
      <c r="R281" s="87" t="s">
        <v>589</v>
      </c>
      <c r="S281" s="91" t="s">
        <v>946</v>
      </c>
      <c r="T281" s="92" t="s">
        <v>590</v>
      </c>
    </row>
    <row r="282" spans="1:20" ht="49.2">
      <c r="A282" s="83">
        <v>110516</v>
      </c>
      <c r="B282" s="93" t="s">
        <v>91</v>
      </c>
      <c r="C282" s="94"/>
      <c r="D282" s="94"/>
      <c r="E282" s="94"/>
      <c r="F282" s="94"/>
      <c r="G282" s="94"/>
      <c r="H282" s="94"/>
      <c r="I282" s="94"/>
      <c r="J282" s="94"/>
      <c r="K282" s="94"/>
      <c r="L282" s="94"/>
      <c r="M282" s="94"/>
      <c r="N282" s="94"/>
      <c r="O282" s="94"/>
      <c r="P282" s="95">
        <v>8.3000000000000004E-2</v>
      </c>
      <c r="Q282" s="94"/>
      <c r="R282" s="100" t="s">
        <v>947</v>
      </c>
      <c r="S282" s="96" t="s">
        <v>948</v>
      </c>
      <c r="T282" s="97" t="s">
        <v>591</v>
      </c>
    </row>
    <row r="283" spans="1:20" ht="49.2">
      <c r="A283" s="84">
        <v>111222</v>
      </c>
      <c r="B283" s="87" t="s">
        <v>555</v>
      </c>
      <c r="C283" s="89"/>
      <c r="D283" s="89"/>
      <c r="E283" s="89"/>
      <c r="F283" s="89"/>
      <c r="G283" s="89"/>
      <c r="H283" s="89"/>
      <c r="I283" s="89"/>
      <c r="J283" s="89"/>
      <c r="K283" s="89"/>
      <c r="L283" s="89"/>
      <c r="M283" s="89"/>
      <c r="N283" s="88">
        <v>0.13600000000000001</v>
      </c>
      <c r="O283" s="89"/>
      <c r="P283" s="89"/>
      <c r="Q283" s="89"/>
      <c r="R283" s="87" t="s">
        <v>592</v>
      </c>
      <c r="S283" s="91" t="s">
        <v>948</v>
      </c>
      <c r="T283" s="92" t="s">
        <v>591</v>
      </c>
    </row>
    <row r="284" spans="1:20" ht="49.2">
      <c r="A284" s="83">
        <v>111225</v>
      </c>
      <c r="B284" s="93" t="s">
        <v>70</v>
      </c>
      <c r="C284" s="94"/>
      <c r="D284" s="94"/>
      <c r="E284" s="94"/>
      <c r="F284" s="94"/>
      <c r="G284" s="94"/>
      <c r="H284" s="94"/>
      <c r="I284" s="94"/>
      <c r="J284" s="94"/>
      <c r="K284" s="94"/>
      <c r="L284" s="98">
        <v>1</v>
      </c>
      <c r="M284" s="94"/>
      <c r="N284" s="94" t="s">
        <v>593</v>
      </c>
      <c r="O284" s="94"/>
      <c r="P284" s="94"/>
      <c r="Q284" s="94"/>
      <c r="R284" s="103" t="s">
        <v>949</v>
      </c>
      <c r="S284" s="96" t="s">
        <v>948</v>
      </c>
      <c r="T284" s="97" t="s">
        <v>591</v>
      </c>
    </row>
    <row r="285" spans="1:20" ht="49.2">
      <c r="A285" s="79" t="s">
        <v>594</v>
      </c>
      <c r="B285" s="87" t="s">
        <v>207</v>
      </c>
      <c r="C285" s="89"/>
      <c r="D285" s="89"/>
      <c r="E285" s="89"/>
      <c r="F285" s="89"/>
      <c r="G285" s="89"/>
      <c r="H285" s="89"/>
      <c r="I285" s="89"/>
      <c r="J285" s="89"/>
      <c r="K285" s="89"/>
      <c r="L285" s="89"/>
      <c r="M285" s="89"/>
      <c r="N285" s="89" t="s">
        <v>593</v>
      </c>
      <c r="O285" s="88">
        <v>0.73899999999999999</v>
      </c>
      <c r="P285" s="89"/>
      <c r="Q285" s="89"/>
      <c r="R285" s="87" t="s">
        <v>595</v>
      </c>
      <c r="S285" s="91" t="s">
        <v>948</v>
      </c>
      <c r="T285" s="92" t="s">
        <v>591</v>
      </c>
    </row>
    <row r="286" spans="1:20" ht="49.2">
      <c r="A286" s="82" t="s">
        <v>596</v>
      </c>
      <c r="B286" s="93" t="s">
        <v>207</v>
      </c>
      <c r="C286" s="94"/>
      <c r="D286" s="94"/>
      <c r="E286" s="94"/>
      <c r="F286" s="94"/>
      <c r="G286" s="94"/>
      <c r="H286" s="94"/>
      <c r="I286" s="94"/>
      <c r="J286" s="94"/>
      <c r="K286" s="94"/>
      <c r="L286" s="94"/>
      <c r="M286" s="94"/>
      <c r="N286" s="94" t="s">
        <v>593</v>
      </c>
      <c r="O286" s="95">
        <v>0.72599999999999998</v>
      </c>
      <c r="P286" s="94"/>
      <c r="Q286" s="94"/>
      <c r="R286" s="93" t="s">
        <v>595</v>
      </c>
      <c r="S286" s="96" t="s">
        <v>948</v>
      </c>
      <c r="T286" s="97" t="s">
        <v>591</v>
      </c>
    </row>
    <row r="287" spans="1:20" ht="49.2">
      <c r="A287" s="84">
        <v>111233</v>
      </c>
      <c r="B287" s="87" t="s">
        <v>77</v>
      </c>
      <c r="C287" s="99">
        <v>1</v>
      </c>
      <c r="D287" s="99">
        <v>1</v>
      </c>
      <c r="E287" s="99">
        <v>1</v>
      </c>
      <c r="F287" s="99">
        <v>1</v>
      </c>
      <c r="G287" s="99">
        <v>1</v>
      </c>
      <c r="H287" s="99">
        <v>1</v>
      </c>
      <c r="I287" s="99">
        <v>1</v>
      </c>
      <c r="J287" s="99">
        <v>1</v>
      </c>
      <c r="K287" s="99">
        <v>1</v>
      </c>
      <c r="L287" s="89"/>
      <c r="M287" s="99">
        <v>1</v>
      </c>
      <c r="N287" s="89" t="s">
        <v>593</v>
      </c>
      <c r="O287" s="99">
        <v>1</v>
      </c>
      <c r="P287" s="99">
        <v>1</v>
      </c>
      <c r="Q287" s="99">
        <v>1</v>
      </c>
      <c r="R287" s="90" t="s">
        <v>950</v>
      </c>
      <c r="S287" s="91" t="s">
        <v>948</v>
      </c>
      <c r="T287" s="92" t="s">
        <v>591</v>
      </c>
    </row>
    <row r="288" spans="1:20" ht="49.2">
      <c r="A288" s="83">
        <v>111234</v>
      </c>
      <c r="B288" s="93" t="s">
        <v>35</v>
      </c>
      <c r="C288" s="94"/>
      <c r="D288" s="94"/>
      <c r="E288" s="94"/>
      <c r="F288" s="94"/>
      <c r="G288" s="94"/>
      <c r="H288" s="94"/>
      <c r="I288" s="94"/>
      <c r="J288" s="94"/>
      <c r="K288" s="94"/>
      <c r="L288" s="98">
        <v>1</v>
      </c>
      <c r="M288" s="94"/>
      <c r="N288" s="94"/>
      <c r="O288" s="94"/>
      <c r="P288" s="94"/>
      <c r="Q288" s="94"/>
      <c r="R288" s="103" t="s">
        <v>951</v>
      </c>
      <c r="S288" s="96" t="s">
        <v>948</v>
      </c>
      <c r="T288" s="97" t="s">
        <v>591</v>
      </c>
    </row>
    <row r="289" spans="1:20" ht="49.2">
      <c r="A289" s="84">
        <v>111235</v>
      </c>
      <c r="B289" s="87" t="s">
        <v>299</v>
      </c>
      <c r="C289" s="89"/>
      <c r="D289" s="89"/>
      <c r="E289" s="89"/>
      <c r="F289" s="89"/>
      <c r="G289" s="89"/>
      <c r="H289" s="89"/>
      <c r="I289" s="89"/>
      <c r="J289" s="89"/>
      <c r="K289" s="89"/>
      <c r="L289" s="89"/>
      <c r="M289" s="89"/>
      <c r="N289" s="89"/>
      <c r="O289" s="88">
        <v>0.74199999999999999</v>
      </c>
      <c r="P289" s="89"/>
      <c r="Q289" s="89"/>
      <c r="R289" s="87" t="s">
        <v>597</v>
      </c>
      <c r="S289" s="91" t="s">
        <v>948</v>
      </c>
      <c r="T289" s="92" t="s">
        <v>591</v>
      </c>
    </row>
    <row r="290" spans="1:20" ht="49.2">
      <c r="A290" s="83">
        <v>111236</v>
      </c>
      <c r="B290" s="93" t="s">
        <v>299</v>
      </c>
      <c r="C290" s="94"/>
      <c r="D290" s="94"/>
      <c r="E290" s="94"/>
      <c r="F290" s="94"/>
      <c r="G290" s="94"/>
      <c r="H290" s="94"/>
      <c r="I290" s="94"/>
      <c r="J290" s="94"/>
      <c r="K290" s="94"/>
      <c r="L290" s="94"/>
      <c r="M290" s="94"/>
      <c r="N290" s="94"/>
      <c r="O290" s="95">
        <v>0.72799999999999998</v>
      </c>
      <c r="P290" s="94"/>
      <c r="Q290" s="94"/>
      <c r="R290" s="93" t="s">
        <v>598</v>
      </c>
      <c r="S290" s="96" t="s">
        <v>948</v>
      </c>
      <c r="T290" s="97" t="s">
        <v>591</v>
      </c>
    </row>
    <row r="291" spans="1:20" ht="61.5">
      <c r="A291" s="84">
        <v>111517</v>
      </c>
      <c r="B291" s="87" t="s">
        <v>20</v>
      </c>
      <c r="C291" s="99">
        <v>1</v>
      </c>
      <c r="D291" s="99">
        <v>1</v>
      </c>
      <c r="E291" s="99">
        <v>1</v>
      </c>
      <c r="F291" s="99">
        <v>1</v>
      </c>
      <c r="G291" s="99">
        <v>1</v>
      </c>
      <c r="H291" s="99">
        <v>1</v>
      </c>
      <c r="I291" s="99">
        <v>1</v>
      </c>
      <c r="J291" s="99">
        <v>1</v>
      </c>
      <c r="K291" s="99">
        <v>1</v>
      </c>
      <c r="L291" s="99">
        <v>1</v>
      </c>
      <c r="M291" s="99">
        <v>1</v>
      </c>
      <c r="N291" s="99">
        <v>1</v>
      </c>
      <c r="O291" s="99">
        <v>1</v>
      </c>
      <c r="P291" s="99">
        <v>1</v>
      </c>
      <c r="Q291" s="99">
        <v>1</v>
      </c>
      <c r="R291" s="101" t="s">
        <v>952</v>
      </c>
      <c r="S291" s="91" t="s">
        <v>953</v>
      </c>
      <c r="T291" s="92" t="s">
        <v>599</v>
      </c>
    </row>
    <row r="292" spans="1:20" ht="24.6">
      <c r="A292" s="83">
        <v>113411</v>
      </c>
      <c r="B292" s="93" t="s">
        <v>26</v>
      </c>
      <c r="C292" s="94"/>
      <c r="D292" s="94"/>
      <c r="E292" s="94"/>
      <c r="F292" s="94"/>
      <c r="G292" s="94"/>
      <c r="H292" s="94"/>
      <c r="I292" s="94"/>
      <c r="J292" s="94"/>
      <c r="K292" s="94"/>
      <c r="L292" s="94"/>
      <c r="M292" s="94"/>
      <c r="N292" s="94"/>
      <c r="O292" s="94"/>
      <c r="P292" s="94"/>
      <c r="Q292" s="95">
        <v>6.8000000000000005E-2</v>
      </c>
      <c r="R292" s="103" t="s">
        <v>954</v>
      </c>
      <c r="S292" s="96" t="s">
        <v>955</v>
      </c>
      <c r="T292" s="97" t="s">
        <v>214</v>
      </c>
    </row>
    <row r="293" spans="1:20" ht="36.9">
      <c r="A293" s="84">
        <v>114045</v>
      </c>
      <c r="B293" s="87" t="s">
        <v>600</v>
      </c>
      <c r="C293" s="99">
        <v>1</v>
      </c>
      <c r="D293" s="99">
        <v>1</v>
      </c>
      <c r="E293" s="99">
        <v>1</v>
      </c>
      <c r="F293" s="99">
        <v>1</v>
      </c>
      <c r="G293" s="99">
        <v>1</v>
      </c>
      <c r="H293" s="99">
        <v>1</v>
      </c>
      <c r="I293" s="99">
        <v>1</v>
      </c>
      <c r="J293" s="99">
        <v>1</v>
      </c>
      <c r="K293" s="99">
        <v>1</v>
      </c>
      <c r="L293" s="99">
        <v>1</v>
      </c>
      <c r="M293" s="99">
        <v>1</v>
      </c>
      <c r="N293" s="99">
        <v>1</v>
      </c>
      <c r="O293" s="99">
        <v>1</v>
      </c>
      <c r="P293" s="99">
        <v>1</v>
      </c>
      <c r="Q293" s="99">
        <v>1</v>
      </c>
      <c r="R293" s="87" t="s">
        <v>601</v>
      </c>
      <c r="S293" s="91" t="s">
        <v>955</v>
      </c>
      <c r="T293" s="92" t="s">
        <v>214</v>
      </c>
    </row>
    <row r="294" spans="1:20" ht="36.9">
      <c r="A294" s="83">
        <v>114182</v>
      </c>
      <c r="B294" s="93" t="s">
        <v>299</v>
      </c>
      <c r="C294" s="94"/>
      <c r="D294" s="94"/>
      <c r="E294" s="94"/>
      <c r="F294" s="94"/>
      <c r="G294" s="94"/>
      <c r="H294" s="94"/>
      <c r="I294" s="94"/>
      <c r="J294" s="94"/>
      <c r="K294" s="94"/>
      <c r="L294" s="94"/>
      <c r="M294" s="94"/>
      <c r="N294" s="98">
        <v>1</v>
      </c>
      <c r="O294" s="98">
        <v>1</v>
      </c>
      <c r="P294" s="98">
        <v>1</v>
      </c>
      <c r="Q294" s="98">
        <v>1</v>
      </c>
      <c r="R294" s="93" t="s">
        <v>602</v>
      </c>
      <c r="S294" s="96" t="s">
        <v>955</v>
      </c>
      <c r="T294" s="97" t="s">
        <v>214</v>
      </c>
    </row>
    <row r="295" spans="1:20" ht="36.9">
      <c r="A295" s="79" t="s">
        <v>603</v>
      </c>
      <c r="B295" s="87" t="s">
        <v>44</v>
      </c>
      <c r="C295" s="99">
        <v>1</v>
      </c>
      <c r="D295" s="99">
        <v>1</v>
      </c>
      <c r="E295" s="99">
        <v>1</v>
      </c>
      <c r="F295" s="99">
        <v>1</v>
      </c>
      <c r="G295" s="99">
        <v>1</v>
      </c>
      <c r="H295" s="99">
        <v>1</v>
      </c>
      <c r="I295" s="99">
        <v>1</v>
      </c>
      <c r="J295" s="99">
        <v>1</v>
      </c>
      <c r="K295" s="99">
        <v>1</v>
      </c>
      <c r="L295" s="99">
        <v>1</v>
      </c>
      <c r="M295" s="99">
        <v>1</v>
      </c>
      <c r="N295" s="89"/>
      <c r="O295" s="89"/>
      <c r="P295" s="89"/>
      <c r="Q295" s="89"/>
      <c r="R295" s="87" t="s">
        <v>602</v>
      </c>
      <c r="S295" s="91" t="s">
        <v>955</v>
      </c>
      <c r="T295" s="92" t="s">
        <v>214</v>
      </c>
    </row>
    <row r="296" spans="1:20" ht="36.9">
      <c r="A296" s="83">
        <v>114184</v>
      </c>
      <c r="B296" s="93" t="s">
        <v>604</v>
      </c>
      <c r="C296" s="98">
        <v>1</v>
      </c>
      <c r="D296" s="98">
        <v>1</v>
      </c>
      <c r="E296" s="98">
        <v>1</v>
      </c>
      <c r="F296" s="98">
        <v>1</v>
      </c>
      <c r="G296" s="98">
        <v>1</v>
      </c>
      <c r="H296" s="98">
        <v>1</v>
      </c>
      <c r="I296" s="98">
        <v>1</v>
      </c>
      <c r="J296" s="98">
        <v>1</v>
      </c>
      <c r="K296" s="98">
        <v>1</v>
      </c>
      <c r="L296" s="98">
        <v>1</v>
      </c>
      <c r="M296" s="98">
        <v>1</v>
      </c>
      <c r="N296" s="94"/>
      <c r="O296" s="94"/>
      <c r="P296" s="94"/>
      <c r="Q296" s="94"/>
      <c r="R296" s="93" t="s">
        <v>605</v>
      </c>
      <c r="S296" s="96" t="s">
        <v>955</v>
      </c>
      <c r="T296" s="97" t="s">
        <v>214</v>
      </c>
    </row>
    <row r="297" spans="1:20" ht="36.9">
      <c r="A297" s="79" t="s">
        <v>606</v>
      </c>
      <c r="B297" s="87" t="s">
        <v>607</v>
      </c>
      <c r="C297" s="89"/>
      <c r="D297" s="89"/>
      <c r="E297" s="89"/>
      <c r="F297" s="89"/>
      <c r="G297" s="89"/>
      <c r="H297" s="89"/>
      <c r="I297" s="89"/>
      <c r="J297" s="89"/>
      <c r="K297" s="89"/>
      <c r="L297" s="89"/>
      <c r="M297" s="89"/>
      <c r="N297" s="99">
        <v>1</v>
      </c>
      <c r="O297" s="99">
        <v>1</v>
      </c>
      <c r="P297" s="99">
        <v>1</v>
      </c>
      <c r="Q297" s="99">
        <v>1</v>
      </c>
      <c r="R297" s="87" t="s">
        <v>608</v>
      </c>
      <c r="S297" s="91" t="s">
        <v>955</v>
      </c>
      <c r="T297" s="92" t="s">
        <v>214</v>
      </c>
    </row>
    <row r="298" spans="1:20" ht="36.9">
      <c r="A298" s="83">
        <v>114414</v>
      </c>
      <c r="B298" s="93" t="s">
        <v>33</v>
      </c>
      <c r="C298" s="94"/>
      <c r="D298" s="94"/>
      <c r="E298" s="94"/>
      <c r="F298" s="94"/>
      <c r="G298" s="94"/>
      <c r="H298" s="94"/>
      <c r="I298" s="94"/>
      <c r="J298" s="94"/>
      <c r="K298" s="94"/>
      <c r="L298" s="94"/>
      <c r="M298" s="94"/>
      <c r="N298" s="95">
        <v>0.14299999999999999</v>
      </c>
      <c r="O298" s="94"/>
      <c r="P298" s="94"/>
      <c r="Q298" s="94"/>
      <c r="R298" s="100" t="s">
        <v>956</v>
      </c>
      <c r="S298" s="96" t="s">
        <v>955</v>
      </c>
      <c r="T298" s="97" t="s">
        <v>214</v>
      </c>
    </row>
    <row r="299" spans="1:20" ht="98.4">
      <c r="A299" s="84">
        <v>115343</v>
      </c>
      <c r="B299" s="87" t="s">
        <v>609</v>
      </c>
      <c r="C299" s="89"/>
      <c r="D299" s="89"/>
      <c r="E299" s="89"/>
      <c r="F299" s="88">
        <v>0.14199999999999999</v>
      </c>
      <c r="G299" s="89"/>
      <c r="H299" s="89"/>
      <c r="I299" s="89"/>
      <c r="J299" s="89"/>
      <c r="K299" s="89"/>
      <c r="L299" s="89"/>
      <c r="M299" s="89"/>
      <c r="N299" s="89"/>
      <c r="O299" s="89"/>
      <c r="P299" s="89"/>
      <c r="Q299" s="89"/>
      <c r="R299" s="87" t="s">
        <v>610</v>
      </c>
      <c r="S299" s="91" t="s">
        <v>957</v>
      </c>
      <c r="T299" s="92" t="s">
        <v>611</v>
      </c>
    </row>
    <row r="300" spans="1:20" ht="49.2">
      <c r="A300" s="83">
        <v>116607</v>
      </c>
      <c r="B300" s="93" t="s">
        <v>575</v>
      </c>
      <c r="C300" s="98">
        <v>1</v>
      </c>
      <c r="D300" s="98">
        <v>1</v>
      </c>
      <c r="E300" s="98">
        <v>1</v>
      </c>
      <c r="F300" s="98">
        <v>1</v>
      </c>
      <c r="G300" s="98">
        <v>1</v>
      </c>
      <c r="H300" s="98">
        <v>1</v>
      </c>
      <c r="I300" s="98">
        <v>1</v>
      </c>
      <c r="J300" s="98">
        <v>1</v>
      </c>
      <c r="K300" s="98">
        <v>1</v>
      </c>
      <c r="L300" s="98">
        <v>1</v>
      </c>
      <c r="M300" s="98">
        <v>1</v>
      </c>
      <c r="N300" s="98">
        <v>1</v>
      </c>
      <c r="O300" s="98">
        <v>1</v>
      </c>
      <c r="P300" s="98">
        <v>1</v>
      </c>
      <c r="Q300" s="98">
        <v>1</v>
      </c>
      <c r="R300" s="93" t="s">
        <v>612</v>
      </c>
      <c r="S300" s="96" t="s">
        <v>958</v>
      </c>
      <c r="T300" s="97" t="s">
        <v>613</v>
      </c>
    </row>
    <row r="301" spans="1:20" ht="49.2">
      <c r="A301" s="84">
        <v>116710</v>
      </c>
      <c r="B301" s="87" t="s">
        <v>299</v>
      </c>
      <c r="C301" s="99">
        <v>1</v>
      </c>
      <c r="D301" s="99">
        <v>1</v>
      </c>
      <c r="E301" s="99">
        <v>1</v>
      </c>
      <c r="F301" s="99">
        <v>1</v>
      </c>
      <c r="G301" s="99">
        <v>1</v>
      </c>
      <c r="H301" s="99">
        <v>1</v>
      </c>
      <c r="I301" s="99">
        <v>1</v>
      </c>
      <c r="J301" s="99">
        <v>1</v>
      </c>
      <c r="K301" s="99">
        <v>1</v>
      </c>
      <c r="L301" s="99">
        <v>1</v>
      </c>
      <c r="M301" s="99">
        <v>1</v>
      </c>
      <c r="N301" s="99">
        <v>1</v>
      </c>
      <c r="O301" s="99">
        <v>1</v>
      </c>
      <c r="P301" s="99">
        <v>1</v>
      </c>
      <c r="Q301" s="99">
        <v>1</v>
      </c>
      <c r="R301" s="87" t="s">
        <v>614</v>
      </c>
      <c r="S301" s="91" t="s">
        <v>958</v>
      </c>
      <c r="T301" s="92" t="s">
        <v>613</v>
      </c>
    </row>
    <row r="302" spans="1:20" ht="49.2">
      <c r="A302" s="82" t="s">
        <v>615</v>
      </c>
      <c r="B302" s="93" t="s">
        <v>52</v>
      </c>
      <c r="C302" s="98">
        <v>1</v>
      </c>
      <c r="D302" s="98">
        <v>1</v>
      </c>
      <c r="E302" s="98">
        <v>1</v>
      </c>
      <c r="F302" s="98">
        <v>1</v>
      </c>
      <c r="G302" s="98">
        <v>1</v>
      </c>
      <c r="H302" s="98">
        <v>1</v>
      </c>
      <c r="I302" s="98">
        <v>1</v>
      </c>
      <c r="J302" s="98">
        <v>1</v>
      </c>
      <c r="K302" s="98">
        <v>1</v>
      </c>
      <c r="L302" s="98">
        <v>1</v>
      </c>
      <c r="M302" s="98">
        <v>1</v>
      </c>
      <c r="N302" s="98">
        <v>1</v>
      </c>
      <c r="O302" s="98">
        <v>1</v>
      </c>
      <c r="P302" s="98">
        <v>1</v>
      </c>
      <c r="Q302" s="98">
        <v>1</v>
      </c>
      <c r="R302" s="93" t="s">
        <v>616</v>
      </c>
      <c r="S302" s="96" t="s">
        <v>958</v>
      </c>
      <c r="T302" s="97" t="s">
        <v>613</v>
      </c>
    </row>
    <row r="303" spans="1:20" ht="49.2">
      <c r="A303" s="84">
        <v>116793</v>
      </c>
      <c r="B303" s="87" t="s">
        <v>50</v>
      </c>
      <c r="C303" s="99">
        <v>1</v>
      </c>
      <c r="D303" s="99">
        <v>1</v>
      </c>
      <c r="E303" s="99">
        <v>1</v>
      </c>
      <c r="F303" s="99">
        <v>1</v>
      </c>
      <c r="G303" s="99">
        <v>1</v>
      </c>
      <c r="H303" s="99">
        <v>1</v>
      </c>
      <c r="I303" s="99">
        <v>1</v>
      </c>
      <c r="J303" s="99">
        <v>1</v>
      </c>
      <c r="K303" s="99">
        <v>1</v>
      </c>
      <c r="L303" s="99">
        <v>1</v>
      </c>
      <c r="M303" s="99">
        <v>1</v>
      </c>
      <c r="N303" s="99">
        <v>1</v>
      </c>
      <c r="O303" s="99">
        <v>1</v>
      </c>
      <c r="P303" s="99">
        <v>1</v>
      </c>
      <c r="Q303" s="99">
        <v>1</v>
      </c>
      <c r="R303" s="101" t="s">
        <v>959</v>
      </c>
      <c r="S303" s="91" t="s">
        <v>958</v>
      </c>
      <c r="T303" s="92" t="s">
        <v>613</v>
      </c>
    </row>
    <row r="304" spans="1:20" ht="49.2">
      <c r="A304" s="83">
        <v>116795</v>
      </c>
      <c r="B304" s="93" t="s">
        <v>42</v>
      </c>
      <c r="C304" s="98">
        <v>1</v>
      </c>
      <c r="D304" s="98">
        <v>1</v>
      </c>
      <c r="E304" s="98">
        <v>1</v>
      </c>
      <c r="F304" s="98">
        <v>1</v>
      </c>
      <c r="G304" s="98">
        <v>1</v>
      </c>
      <c r="H304" s="98">
        <v>1</v>
      </c>
      <c r="I304" s="98">
        <v>1</v>
      </c>
      <c r="J304" s="98">
        <v>1</v>
      </c>
      <c r="K304" s="98">
        <v>1</v>
      </c>
      <c r="L304" s="98">
        <v>1</v>
      </c>
      <c r="M304" s="98">
        <v>1</v>
      </c>
      <c r="N304" s="98">
        <v>1</v>
      </c>
      <c r="O304" s="98">
        <v>1</v>
      </c>
      <c r="P304" s="98">
        <v>1</v>
      </c>
      <c r="Q304" s="98">
        <v>1</v>
      </c>
      <c r="R304" s="100" t="s">
        <v>960</v>
      </c>
      <c r="S304" s="96" t="s">
        <v>958</v>
      </c>
      <c r="T304" s="97" t="s">
        <v>613</v>
      </c>
    </row>
    <row r="305" spans="1:20" ht="49.2">
      <c r="A305" s="84">
        <v>117167</v>
      </c>
      <c r="B305" s="87" t="s">
        <v>617</v>
      </c>
      <c r="C305" s="99">
        <v>1</v>
      </c>
      <c r="D305" s="99">
        <v>1</v>
      </c>
      <c r="E305" s="99">
        <v>1</v>
      </c>
      <c r="F305" s="99">
        <v>1</v>
      </c>
      <c r="G305" s="99">
        <v>1</v>
      </c>
      <c r="H305" s="99">
        <v>1</v>
      </c>
      <c r="I305" s="99">
        <v>1</v>
      </c>
      <c r="J305" s="99">
        <v>1</v>
      </c>
      <c r="K305" s="99">
        <v>1</v>
      </c>
      <c r="L305" s="99">
        <v>1</v>
      </c>
      <c r="M305" s="99">
        <v>1</v>
      </c>
      <c r="N305" s="99">
        <v>1</v>
      </c>
      <c r="O305" s="99">
        <v>1</v>
      </c>
      <c r="P305" s="99">
        <v>1</v>
      </c>
      <c r="Q305" s="99">
        <v>1</v>
      </c>
      <c r="R305" s="87" t="s">
        <v>618</v>
      </c>
      <c r="S305" s="91" t="s">
        <v>958</v>
      </c>
      <c r="T305" s="92" t="s">
        <v>613</v>
      </c>
    </row>
    <row r="306" spans="1:20" ht="36.9">
      <c r="A306" s="83">
        <v>117604</v>
      </c>
      <c r="B306" s="93" t="s">
        <v>26</v>
      </c>
      <c r="C306" s="94"/>
      <c r="D306" s="94"/>
      <c r="E306" s="94"/>
      <c r="F306" s="94"/>
      <c r="G306" s="94"/>
      <c r="H306" s="94"/>
      <c r="I306" s="94"/>
      <c r="J306" s="94"/>
      <c r="K306" s="94"/>
      <c r="L306" s="95">
        <v>0.74299999999999999</v>
      </c>
      <c r="M306" s="94"/>
      <c r="N306" s="94"/>
      <c r="O306" s="94"/>
      <c r="P306" s="94"/>
      <c r="Q306" s="94"/>
      <c r="R306" s="100" t="s">
        <v>961</v>
      </c>
      <c r="S306" s="96" t="s">
        <v>962</v>
      </c>
      <c r="T306" s="97" t="s">
        <v>619</v>
      </c>
    </row>
    <row r="307" spans="1:20" ht="36.9">
      <c r="A307" s="84">
        <v>117607</v>
      </c>
      <c r="B307" s="87" t="s">
        <v>20</v>
      </c>
      <c r="C307" s="89"/>
      <c r="D307" s="89"/>
      <c r="E307" s="89"/>
      <c r="F307" s="89"/>
      <c r="G307" s="89"/>
      <c r="H307" s="89"/>
      <c r="I307" s="89"/>
      <c r="J307" s="89"/>
      <c r="K307" s="88">
        <v>0.64400000000000002</v>
      </c>
      <c r="L307" s="89"/>
      <c r="M307" s="89"/>
      <c r="N307" s="89"/>
      <c r="O307" s="89"/>
      <c r="P307" s="89"/>
      <c r="Q307" s="89"/>
      <c r="R307" s="101" t="s">
        <v>963</v>
      </c>
      <c r="S307" s="91" t="s">
        <v>962</v>
      </c>
      <c r="T307" s="92" t="s">
        <v>619</v>
      </c>
    </row>
    <row r="308" spans="1:20" ht="36.9">
      <c r="A308" s="83">
        <v>117638</v>
      </c>
      <c r="B308" s="93" t="s">
        <v>42</v>
      </c>
      <c r="C308" s="94"/>
      <c r="D308" s="94"/>
      <c r="E308" s="94"/>
      <c r="F308" s="95">
        <v>7.2999999999999995E-2</v>
      </c>
      <c r="G308" s="94"/>
      <c r="H308" s="94"/>
      <c r="I308" s="94"/>
      <c r="J308" s="94"/>
      <c r="K308" s="94"/>
      <c r="L308" s="94"/>
      <c r="M308" s="94"/>
      <c r="N308" s="94"/>
      <c r="O308" s="94"/>
      <c r="P308" s="94"/>
      <c r="Q308" s="94"/>
      <c r="R308" s="103" t="s">
        <v>964</v>
      </c>
      <c r="S308" s="96" t="s">
        <v>962</v>
      </c>
      <c r="T308" s="97" t="s">
        <v>619</v>
      </c>
    </row>
    <row r="309" spans="1:20" ht="36.9">
      <c r="A309" s="84">
        <v>117655</v>
      </c>
      <c r="B309" s="87" t="s">
        <v>77</v>
      </c>
      <c r="C309" s="89"/>
      <c r="D309" s="89"/>
      <c r="E309" s="89"/>
      <c r="F309" s="89"/>
      <c r="G309" s="89"/>
      <c r="H309" s="89"/>
      <c r="I309" s="89"/>
      <c r="J309" s="89"/>
      <c r="K309" s="89"/>
      <c r="L309" s="89"/>
      <c r="M309" s="88">
        <v>0.23400000000000001</v>
      </c>
      <c r="N309" s="89"/>
      <c r="O309" s="89"/>
      <c r="P309" s="89"/>
      <c r="Q309" s="89"/>
      <c r="R309" s="101" t="s">
        <v>965</v>
      </c>
      <c r="S309" s="91" t="s">
        <v>962</v>
      </c>
      <c r="T309" s="92" t="s">
        <v>619</v>
      </c>
    </row>
    <row r="310" spans="1:20" ht="36.9">
      <c r="A310" s="83">
        <v>117674</v>
      </c>
      <c r="B310" s="93" t="s">
        <v>620</v>
      </c>
      <c r="C310" s="94"/>
      <c r="D310" s="94"/>
      <c r="E310" s="94"/>
      <c r="F310" s="94"/>
      <c r="G310" s="95">
        <v>0.17499999999999999</v>
      </c>
      <c r="H310" s="94"/>
      <c r="I310" s="94"/>
      <c r="J310" s="94"/>
      <c r="K310" s="94"/>
      <c r="L310" s="94"/>
      <c r="M310" s="94"/>
      <c r="N310" s="94"/>
      <c r="O310" s="94"/>
      <c r="P310" s="94"/>
      <c r="Q310" s="94"/>
      <c r="R310" s="93" t="s">
        <v>621</v>
      </c>
      <c r="S310" s="96" t="s">
        <v>962</v>
      </c>
      <c r="T310" s="97" t="s">
        <v>619</v>
      </c>
    </row>
    <row r="311" spans="1:20" ht="86.1">
      <c r="A311" s="84">
        <v>119108</v>
      </c>
      <c r="B311" s="87" t="s">
        <v>622</v>
      </c>
      <c r="C311" s="99">
        <v>1</v>
      </c>
      <c r="D311" s="99">
        <v>1</v>
      </c>
      <c r="E311" s="99">
        <v>1</v>
      </c>
      <c r="F311" s="99">
        <v>1</v>
      </c>
      <c r="G311" s="99">
        <v>1</v>
      </c>
      <c r="H311" s="99">
        <v>1</v>
      </c>
      <c r="I311" s="99">
        <v>1</v>
      </c>
      <c r="J311" s="99">
        <v>1</v>
      </c>
      <c r="K311" s="99">
        <v>1</v>
      </c>
      <c r="L311" s="99">
        <v>1</v>
      </c>
      <c r="M311" s="99">
        <v>1</v>
      </c>
      <c r="N311" s="99">
        <v>1</v>
      </c>
      <c r="O311" s="99">
        <v>1</v>
      </c>
      <c r="P311" s="99">
        <v>1</v>
      </c>
      <c r="Q311" s="99">
        <v>1</v>
      </c>
      <c r="R311" s="87" t="s">
        <v>623</v>
      </c>
      <c r="S311" s="91" t="s">
        <v>966</v>
      </c>
      <c r="T311" s="92" t="s">
        <v>624</v>
      </c>
    </row>
    <row r="312" spans="1:20" ht="49.2">
      <c r="A312" s="83">
        <v>121449</v>
      </c>
      <c r="B312" s="93" t="s">
        <v>50</v>
      </c>
      <c r="C312" s="94"/>
      <c r="D312" s="94"/>
      <c r="E312" s="95">
        <v>0.497</v>
      </c>
      <c r="F312" s="94"/>
      <c r="G312" s="94"/>
      <c r="H312" s="94"/>
      <c r="I312" s="94"/>
      <c r="J312" s="94"/>
      <c r="K312" s="94"/>
      <c r="L312" s="94"/>
      <c r="M312" s="94"/>
      <c r="N312" s="94"/>
      <c r="O312" s="94"/>
      <c r="P312" s="94"/>
      <c r="Q312" s="94"/>
      <c r="R312" s="100" t="s">
        <v>967</v>
      </c>
      <c r="S312" s="96" t="s">
        <v>968</v>
      </c>
      <c r="T312" s="97" t="s">
        <v>625</v>
      </c>
    </row>
    <row r="313" spans="1:20" ht="49.2">
      <c r="A313" s="84">
        <v>121455</v>
      </c>
      <c r="B313" s="87" t="s">
        <v>20</v>
      </c>
      <c r="C313" s="88">
        <v>0.93200000000000005</v>
      </c>
      <c r="D313" s="89"/>
      <c r="E313" s="89"/>
      <c r="F313" s="89"/>
      <c r="G313" s="89"/>
      <c r="H313" s="89"/>
      <c r="I313" s="89"/>
      <c r="J313" s="89"/>
      <c r="K313" s="89"/>
      <c r="L313" s="89"/>
      <c r="M313" s="89"/>
      <c r="N313" s="89"/>
      <c r="O313" s="89"/>
      <c r="P313" s="89"/>
      <c r="Q313" s="89"/>
      <c r="R313" s="101" t="s">
        <v>969</v>
      </c>
      <c r="S313" s="91" t="s">
        <v>968</v>
      </c>
      <c r="T313" s="92" t="s">
        <v>625</v>
      </c>
    </row>
    <row r="314" spans="1:20" ht="24.6">
      <c r="A314" s="83">
        <v>122316</v>
      </c>
      <c r="B314" s="93" t="s">
        <v>77</v>
      </c>
      <c r="C314" s="94"/>
      <c r="D314" s="94"/>
      <c r="E314" s="94"/>
      <c r="F314" s="94"/>
      <c r="G314" s="94"/>
      <c r="H314" s="94"/>
      <c r="I314" s="94"/>
      <c r="J314" s="95">
        <v>0.154</v>
      </c>
      <c r="K314" s="94"/>
      <c r="L314" s="94"/>
      <c r="M314" s="94"/>
      <c r="N314" s="94"/>
      <c r="O314" s="94"/>
      <c r="P314" s="94"/>
      <c r="Q314" s="94"/>
      <c r="R314" s="103" t="s">
        <v>970</v>
      </c>
      <c r="S314" s="96" t="s">
        <v>971</v>
      </c>
      <c r="T314" s="97" t="s">
        <v>226</v>
      </c>
    </row>
    <row r="315" spans="1:20" ht="24.6">
      <c r="A315" s="79" t="s">
        <v>626</v>
      </c>
      <c r="B315" s="87" t="s">
        <v>627</v>
      </c>
      <c r="C315" s="99">
        <v>1</v>
      </c>
      <c r="D315" s="99">
        <v>1</v>
      </c>
      <c r="E315" s="99">
        <v>1</v>
      </c>
      <c r="F315" s="99">
        <v>1</v>
      </c>
      <c r="G315" s="99">
        <v>1</v>
      </c>
      <c r="H315" s="99">
        <v>1</v>
      </c>
      <c r="I315" s="99">
        <v>1</v>
      </c>
      <c r="J315" s="99">
        <v>1</v>
      </c>
      <c r="K315" s="99">
        <v>1</v>
      </c>
      <c r="L315" s="99">
        <v>1</v>
      </c>
      <c r="M315" s="99">
        <v>1</v>
      </c>
      <c r="N315" s="99">
        <v>1</v>
      </c>
      <c r="O315" s="99">
        <v>1</v>
      </c>
      <c r="P315" s="99">
        <v>1</v>
      </c>
      <c r="Q315" s="99">
        <v>1</v>
      </c>
      <c r="R315" s="87" t="s">
        <v>628</v>
      </c>
      <c r="S315" s="91" t="s">
        <v>971</v>
      </c>
      <c r="T315" s="92" t="s">
        <v>226</v>
      </c>
    </row>
    <row r="316" spans="1:20" ht="24.6">
      <c r="A316" s="82" t="s">
        <v>629</v>
      </c>
      <c r="B316" s="93" t="s">
        <v>52</v>
      </c>
      <c r="C316" s="98">
        <v>1</v>
      </c>
      <c r="D316" s="98">
        <v>1</v>
      </c>
      <c r="E316" s="98">
        <v>1</v>
      </c>
      <c r="F316" s="98">
        <v>1</v>
      </c>
      <c r="G316" s="98">
        <v>1</v>
      </c>
      <c r="H316" s="98">
        <v>1</v>
      </c>
      <c r="I316" s="98">
        <v>1</v>
      </c>
      <c r="J316" s="98">
        <v>1</v>
      </c>
      <c r="K316" s="98">
        <v>1</v>
      </c>
      <c r="L316" s="98">
        <v>1</v>
      </c>
      <c r="M316" s="98">
        <v>1</v>
      </c>
      <c r="N316" s="98">
        <v>1</v>
      </c>
      <c r="O316" s="98">
        <v>1</v>
      </c>
      <c r="P316" s="98">
        <v>1</v>
      </c>
      <c r="Q316" s="98">
        <v>1</v>
      </c>
      <c r="R316" s="93" t="s">
        <v>630</v>
      </c>
      <c r="S316" s="96" t="s">
        <v>971</v>
      </c>
      <c r="T316" s="97" t="s">
        <v>226</v>
      </c>
    </row>
    <row r="317" spans="1:20" ht="36.9">
      <c r="A317" s="84">
        <v>122521</v>
      </c>
      <c r="B317" s="87" t="s">
        <v>452</v>
      </c>
      <c r="C317" s="99">
        <v>1</v>
      </c>
      <c r="D317" s="99">
        <v>1</v>
      </c>
      <c r="E317" s="99">
        <v>1</v>
      </c>
      <c r="F317" s="99">
        <v>1</v>
      </c>
      <c r="G317" s="99">
        <v>1</v>
      </c>
      <c r="H317" s="99">
        <v>1</v>
      </c>
      <c r="I317" s="99">
        <v>1</v>
      </c>
      <c r="J317" s="99">
        <v>1</v>
      </c>
      <c r="K317" s="99">
        <v>1</v>
      </c>
      <c r="L317" s="99">
        <v>1</v>
      </c>
      <c r="M317" s="99">
        <v>1</v>
      </c>
      <c r="N317" s="99">
        <v>1</v>
      </c>
      <c r="O317" s="99">
        <v>1</v>
      </c>
      <c r="P317" s="99">
        <v>1</v>
      </c>
      <c r="Q317" s="99">
        <v>1</v>
      </c>
      <c r="R317" s="87" t="s">
        <v>631</v>
      </c>
      <c r="S317" s="91" t="s">
        <v>971</v>
      </c>
      <c r="T317" s="92" t="s">
        <v>226</v>
      </c>
    </row>
    <row r="318" spans="1:20" ht="73.8">
      <c r="A318" s="82" t="s">
        <v>632</v>
      </c>
      <c r="B318" s="93" t="s">
        <v>52</v>
      </c>
      <c r="C318" s="94"/>
      <c r="D318" s="94"/>
      <c r="E318" s="98">
        <v>1</v>
      </c>
      <c r="F318" s="94"/>
      <c r="G318" s="98">
        <v>1</v>
      </c>
      <c r="H318" s="94"/>
      <c r="I318" s="94"/>
      <c r="J318" s="94"/>
      <c r="K318" s="94"/>
      <c r="L318" s="94"/>
      <c r="M318" s="94"/>
      <c r="N318" s="94"/>
      <c r="O318" s="98">
        <v>1</v>
      </c>
      <c r="P318" s="98">
        <v>1</v>
      </c>
      <c r="Q318" s="94"/>
      <c r="R318" s="93" t="s">
        <v>633</v>
      </c>
      <c r="S318" s="96" t="s">
        <v>972</v>
      </c>
      <c r="T318" s="97" t="s">
        <v>634</v>
      </c>
    </row>
    <row r="319" spans="1:20" ht="73.8">
      <c r="A319" s="79" t="s">
        <v>632</v>
      </c>
      <c r="B319" s="87" t="s">
        <v>635</v>
      </c>
      <c r="C319" s="99">
        <v>1</v>
      </c>
      <c r="D319" s="99">
        <v>1</v>
      </c>
      <c r="E319" s="89"/>
      <c r="F319" s="99">
        <v>1</v>
      </c>
      <c r="G319" s="89"/>
      <c r="H319" s="99">
        <v>1</v>
      </c>
      <c r="I319" s="99">
        <v>1</v>
      </c>
      <c r="J319" s="99">
        <v>1</v>
      </c>
      <c r="K319" s="99">
        <v>1</v>
      </c>
      <c r="L319" s="99">
        <v>1</v>
      </c>
      <c r="M319" s="99">
        <v>1</v>
      </c>
      <c r="N319" s="99">
        <v>1</v>
      </c>
      <c r="O319" s="89"/>
      <c r="P319" s="89"/>
      <c r="Q319" s="99">
        <v>1</v>
      </c>
      <c r="R319" s="87" t="s">
        <v>633</v>
      </c>
      <c r="S319" s="91" t="s">
        <v>972</v>
      </c>
      <c r="T319" s="92" t="s">
        <v>634</v>
      </c>
    </row>
    <row r="320" spans="1:20" ht="73.8">
      <c r="A320" s="82" t="s">
        <v>636</v>
      </c>
      <c r="B320" s="93" t="s">
        <v>52</v>
      </c>
      <c r="C320" s="94"/>
      <c r="D320" s="94"/>
      <c r="E320" s="95">
        <v>0.94899999999999995</v>
      </c>
      <c r="F320" s="94"/>
      <c r="G320" s="95">
        <v>0.94799999999999995</v>
      </c>
      <c r="H320" s="94"/>
      <c r="I320" s="94"/>
      <c r="J320" s="94"/>
      <c r="K320" s="94"/>
      <c r="L320" s="94"/>
      <c r="M320" s="94"/>
      <c r="N320" s="94"/>
      <c r="O320" s="95">
        <v>0.94899999999999995</v>
      </c>
      <c r="P320" s="95">
        <v>0.94899999999999995</v>
      </c>
      <c r="Q320" s="94"/>
      <c r="R320" s="93" t="s">
        <v>633</v>
      </c>
      <c r="S320" s="96" t="s">
        <v>972</v>
      </c>
      <c r="T320" s="97" t="s">
        <v>634</v>
      </c>
    </row>
    <row r="321" spans="1:20" ht="36.9">
      <c r="A321" s="84">
        <v>123400</v>
      </c>
      <c r="B321" s="87" t="s">
        <v>637</v>
      </c>
      <c r="C321" s="99">
        <v>1</v>
      </c>
      <c r="D321" s="99">
        <v>1</v>
      </c>
      <c r="E321" s="99">
        <v>1</v>
      </c>
      <c r="F321" s="99">
        <v>1</v>
      </c>
      <c r="G321" s="99">
        <v>1</v>
      </c>
      <c r="H321" s="99">
        <v>1</v>
      </c>
      <c r="I321" s="99">
        <v>1</v>
      </c>
      <c r="J321" s="99">
        <v>1</v>
      </c>
      <c r="K321" s="99">
        <v>1</v>
      </c>
      <c r="L321" s="99">
        <v>1</v>
      </c>
      <c r="M321" s="99">
        <v>1</v>
      </c>
      <c r="N321" s="99">
        <v>1</v>
      </c>
      <c r="O321" s="99">
        <v>1</v>
      </c>
      <c r="P321" s="99">
        <v>1</v>
      </c>
      <c r="Q321" s="99">
        <v>1</v>
      </c>
      <c r="R321" s="87" t="s">
        <v>638</v>
      </c>
      <c r="S321" s="91" t="s">
        <v>973</v>
      </c>
      <c r="T321" s="92" t="s">
        <v>639</v>
      </c>
    </row>
    <row r="322" spans="1:20" ht="61.5">
      <c r="A322" s="83">
        <v>123830</v>
      </c>
      <c r="B322" s="93" t="s">
        <v>640</v>
      </c>
      <c r="C322" s="94"/>
      <c r="D322" s="94"/>
      <c r="E322" s="94"/>
      <c r="F322" s="94"/>
      <c r="G322" s="94"/>
      <c r="H322" s="94"/>
      <c r="I322" s="94"/>
      <c r="J322" s="94"/>
      <c r="K322" s="94"/>
      <c r="L322" s="94"/>
      <c r="M322" s="94"/>
      <c r="N322" s="94"/>
      <c r="O322" s="94"/>
      <c r="P322" s="94"/>
      <c r="Q322" s="95">
        <v>0.27</v>
      </c>
      <c r="R322" s="93" t="s">
        <v>641</v>
      </c>
      <c r="S322" s="96" t="s">
        <v>974</v>
      </c>
      <c r="T322" s="97" t="s">
        <v>642</v>
      </c>
    </row>
    <row r="323" spans="1:20" ht="61.5">
      <c r="A323" s="84">
        <v>125009</v>
      </c>
      <c r="B323" s="87" t="s">
        <v>20</v>
      </c>
      <c r="C323" s="89"/>
      <c r="D323" s="89"/>
      <c r="E323" s="89"/>
      <c r="F323" s="89"/>
      <c r="G323" s="89"/>
      <c r="H323" s="89"/>
      <c r="I323" s="89"/>
      <c r="J323" s="89"/>
      <c r="K323" s="89"/>
      <c r="L323" s="89"/>
      <c r="M323" s="89"/>
      <c r="N323" s="89"/>
      <c r="O323" s="89"/>
      <c r="P323" s="89"/>
      <c r="Q323" s="88">
        <v>5.0999999999999997E-2</v>
      </c>
      <c r="R323" s="101" t="s">
        <v>975</v>
      </c>
      <c r="S323" s="91" t="s">
        <v>974</v>
      </c>
      <c r="T323" s="92" t="s">
        <v>642</v>
      </c>
    </row>
    <row r="324" spans="1:20" ht="24.6">
      <c r="A324" s="83">
        <v>127029</v>
      </c>
      <c r="B324" s="93" t="s">
        <v>39</v>
      </c>
      <c r="C324" s="94"/>
      <c r="D324" s="94"/>
      <c r="E324" s="94"/>
      <c r="F324" s="94"/>
      <c r="G324" s="94"/>
      <c r="H324" s="94"/>
      <c r="I324" s="94"/>
      <c r="J324" s="94"/>
      <c r="K324" s="94"/>
      <c r="L324" s="94"/>
      <c r="M324" s="94"/>
      <c r="N324" s="94"/>
      <c r="O324" s="95">
        <v>5.0999999999999997E-2</v>
      </c>
      <c r="P324" s="94"/>
      <c r="Q324" s="94"/>
      <c r="R324" s="100" t="s">
        <v>976</v>
      </c>
      <c r="S324" s="96" t="s">
        <v>977</v>
      </c>
      <c r="T324" s="97" t="s">
        <v>232</v>
      </c>
    </row>
    <row r="325" spans="1:20" ht="49.2">
      <c r="A325" s="84">
        <v>128843</v>
      </c>
      <c r="B325" s="87" t="s">
        <v>26</v>
      </c>
      <c r="C325" s="99">
        <v>1</v>
      </c>
      <c r="D325" s="99">
        <v>1</v>
      </c>
      <c r="E325" s="99">
        <v>1</v>
      </c>
      <c r="F325" s="99">
        <v>1</v>
      </c>
      <c r="G325" s="99">
        <v>1</v>
      </c>
      <c r="H325" s="99">
        <v>1</v>
      </c>
      <c r="I325" s="99">
        <v>1</v>
      </c>
      <c r="J325" s="99">
        <v>1</v>
      </c>
      <c r="K325" s="99">
        <v>1</v>
      </c>
      <c r="L325" s="99">
        <v>1</v>
      </c>
      <c r="M325" s="99">
        <v>1</v>
      </c>
      <c r="N325" s="99">
        <v>1</v>
      </c>
      <c r="O325" s="99">
        <v>1</v>
      </c>
      <c r="P325" s="99">
        <v>1</v>
      </c>
      <c r="Q325" s="99">
        <v>1</v>
      </c>
      <c r="R325" s="101" t="s">
        <v>978</v>
      </c>
      <c r="S325" s="91" t="s">
        <v>979</v>
      </c>
      <c r="T325" s="92" t="s">
        <v>643</v>
      </c>
    </row>
    <row r="326" spans="1:20" ht="49.2">
      <c r="A326" s="83">
        <v>133237</v>
      </c>
      <c r="B326" s="93" t="s">
        <v>299</v>
      </c>
      <c r="C326" s="98">
        <v>1</v>
      </c>
      <c r="D326" s="95">
        <v>0.95</v>
      </c>
      <c r="E326" s="95">
        <v>0.94699999999999995</v>
      </c>
      <c r="F326" s="98">
        <v>1</v>
      </c>
      <c r="G326" s="98">
        <v>1</v>
      </c>
      <c r="H326" s="98">
        <v>1</v>
      </c>
      <c r="I326" s="98">
        <v>1</v>
      </c>
      <c r="J326" s="98">
        <v>1</v>
      </c>
      <c r="K326" s="98">
        <v>1</v>
      </c>
      <c r="L326" s="98">
        <v>1</v>
      </c>
      <c r="M326" s="98">
        <v>1</v>
      </c>
      <c r="N326" s="98">
        <v>1</v>
      </c>
      <c r="O326" s="98">
        <v>1</v>
      </c>
      <c r="P326" s="98">
        <v>1</v>
      </c>
      <c r="Q326" s="98">
        <v>1</v>
      </c>
      <c r="R326" s="93" t="s">
        <v>644</v>
      </c>
      <c r="S326" s="96" t="s">
        <v>980</v>
      </c>
      <c r="T326" s="97" t="s">
        <v>645</v>
      </c>
    </row>
    <row r="327" spans="1:20" ht="36.9">
      <c r="A327" s="84">
        <v>134047</v>
      </c>
      <c r="B327" s="87" t="s">
        <v>35</v>
      </c>
      <c r="C327" s="89"/>
      <c r="D327" s="89"/>
      <c r="E327" s="89"/>
      <c r="F327" s="89"/>
      <c r="G327" s="88">
        <v>5.7000000000000002E-2</v>
      </c>
      <c r="H327" s="89"/>
      <c r="I327" s="89"/>
      <c r="J327" s="89"/>
      <c r="K327" s="89"/>
      <c r="L327" s="89"/>
      <c r="M327" s="89"/>
      <c r="N327" s="89"/>
      <c r="O327" s="89"/>
      <c r="P327" s="89"/>
      <c r="Q327" s="89"/>
      <c r="R327" s="102" t="s">
        <v>981</v>
      </c>
      <c r="S327" s="91" t="s">
        <v>982</v>
      </c>
      <c r="T327" s="92" t="s">
        <v>423</v>
      </c>
    </row>
    <row r="328" spans="1:20" ht="49.2">
      <c r="A328" s="83">
        <v>135175</v>
      </c>
      <c r="B328" s="93" t="s">
        <v>646</v>
      </c>
      <c r="C328" s="98">
        <v>1</v>
      </c>
      <c r="D328" s="98">
        <v>1</v>
      </c>
      <c r="E328" s="98">
        <v>1</v>
      </c>
      <c r="F328" s="98">
        <v>1</v>
      </c>
      <c r="G328" s="98">
        <v>1</v>
      </c>
      <c r="H328" s="98">
        <v>1</v>
      </c>
      <c r="I328" s="98">
        <v>1</v>
      </c>
      <c r="J328" s="98">
        <v>1</v>
      </c>
      <c r="K328" s="98">
        <v>1</v>
      </c>
      <c r="L328" s="98">
        <v>1</v>
      </c>
      <c r="M328" s="98">
        <v>1</v>
      </c>
      <c r="N328" s="98">
        <v>1</v>
      </c>
      <c r="O328" s="98">
        <v>1</v>
      </c>
      <c r="P328" s="98">
        <v>1</v>
      </c>
      <c r="Q328" s="98">
        <v>1</v>
      </c>
      <c r="R328" s="100" t="s">
        <v>983</v>
      </c>
      <c r="S328" s="96" t="s">
        <v>984</v>
      </c>
      <c r="T328" s="97" t="s">
        <v>647</v>
      </c>
    </row>
    <row r="329" spans="1:20" ht="61.5">
      <c r="A329" s="84">
        <v>136169</v>
      </c>
      <c r="B329" s="87" t="s">
        <v>26</v>
      </c>
      <c r="C329" s="99">
        <v>1</v>
      </c>
      <c r="D329" s="99">
        <v>1</v>
      </c>
      <c r="E329" s="99">
        <v>1</v>
      </c>
      <c r="F329" s="99">
        <v>1</v>
      </c>
      <c r="G329" s="99">
        <v>1</v>
      </c>
      <c r="H329" s="99">
        <v>1</v>
      </c>
      <c r="I329" s="99">
        <v>1</v>
      </c>
      <c r="J329" s="99">
        <v>1</v>
      </c>
      <c r="K329" s="99">
        <v>1</v>
      </c>
      <c r="L329" s="99">
        <v>1</v>
      </c>
      <c r="M329" s="99">
        <v>1</v>
      </c>
      <c r="N329" s="99">
        <v>1</v>
      </c>
      <c r="O329" s="99">
        <v>1</v>
      </c>
      <c r="P329" s="99">
        <v>1</v>
      </c>
      <c r="Q329" s="99">
        <v>1</v>
      </c>
      <c r="R329" s="101" t="s">
        <v>985</v>
      </c>
      <c r="S329" s="91" t="s">
        <v>986</v>
      </c>
      <c r="T329" s="92" t="s">
        <v>648</v>
      </c>
    </row>
    <row r="330" spans="1:20" ht="123">
      <c r="A330" s="82" t="s">
        <v>649</v>
      </c>
      <c r="B330" s="93" t="s">
        <v>367</v>
      </c>
      <c r="C330" s="94"/>
      <c r="D330" s="94"/>
      <c r="E330" s="94"/>
      <c r="F330" s="94"/>
      <c r="G330" s="94"/>
      <c r="H330" s="94"/>
      <c r="I330" s="94"/>
      <c r="J330" s="94"/>
      <c r="K330" s="94"/>
      <c r="L330" s="94"/>
      <c r="M330" s="94"/>
      <c r="N330" s="94"/>
      <c r="O330" s="94"/>
      <c r="P330" s="94"/>
      <c r="Q330" s="95">
        <v>6.2E-2</v>
      </c>
      <c r="R330" s="93" t="s">
        <v>650</v>
      </c>
      <c r="S330" s="96" t="s">
        <v>987</v>
      </c>
      <c r="T330" s="97" t="s">
        <v>651</v>
      </c>
    </row>
    <row r="331" spans="1:20" ht="123">
      <c r="A331" s="79" t="s">
        <v>652</v>
      </c>
      <c r="B331" s="87" t="s">
        <v>44</v>
      </c>
      <c r="C331" s="89"/>
      <c r="D331" s="89"/>
      <c r="E331" s="89"/>
      <c r="F331" s="89"/>
      <c r="G331" s="89"/>
      <c r="H331" s="89"/>
      <c r="I331" s="89"/>
      <c r="J331" s="89"/>
      <c r="K331" s="89"/>
      <c r="L331" s="89"/>
      <c r="M331" s="89"/>
      <c r="N331" s="89"/>
      <c r="O331" s="89"/>
      <c r="P331" s="89"/>
      <c r="Q331" s="88">
        <v>6.2E-2</v>
      </c>
      <c r="R331" s="87" t="s">
        <v>650</v>
      </c>
      <c r="S331" s="91" t="s">
        <v>987</v>
      </c>
      <c r="T331" s="92" t="s">
        <v>651</v>
      </c>
    </row>
    <row r="332" spans="1:20" ht="123">
      <c r="A332" s="82" t="s">
        <v>653</v>
      </c>
      <c r="B332" s="93" t="s">
        <v>367</v>
      </c>
      <c r="C332" s="94"/>
      <c r="D332" s="94"/>
      <c r="E332" s="94"/>
      <c r="F332" s="94"/>
      <c r="G332" s="94"/>
      <c r="H332" s="94"/>
      <c r="I332" s="94"/>
      <c r="J332" s="94"/>
      <c r="K332" s="94"/>
      <c r="L332" s="94"/>
      <c r="M332" s="94"/>
      <c r="N332" s="94"/>
      <c r="O332" s="94"/>
      <c r="P332" s="94"/>
      <c r="Q332" s="95">
        <v>6.0999999999999999E-2</v>
      </c>
      <c r="R332" s="93" t="s">
        <v>650</v>
      </c>
      <c r="S332" s="96" t="s">
        <v>987</v>
      </c>
      <c r="T332" s="97" t="s">
        <v>651</v>
      </c>
    </row>
    <row r="333" spans="1:20" ht="123">
      <c r="A333" s="79" t="s">
        <v>654</v>
      </c>
      <c r="B333" s="87" t="s">
        <v>44</v>
      </c>
      <c r="C333" s="89"/>
      <c r="D333" s="89"/>
      <c r="E333" s="89"/>
      <c r="F333" s="89"/>
      <c r="G333" s="89"/>
      <c r="H333" s="89"/>
      <c r="I333" s="89"/>
      <c r="J333" s="89"/>
      <c r="K333" s="89"/>
      <c r="L333" s="89"/>
      <c r="M333" s="89"/>
      <c r="N333" s="89"/>
      <c r="O333" s="89"/>
      <c r="P333" s="89"/>
      <c r="Q333" s="88">
        <v>6.0999999999999999E-2</v>
      </c>
      <c r="R333" s="87" t="s">
        <v>650</v>
      </c>
      <c r="S333" s="91" t="s">
        <v>987</v>
      </c>
      <c r="T333" s="92" t="s">
        <v>651</v>
      </c>
    </row>
    <row r="334" spans="1:20" ht="123">
      <c r="A334" s="82" t="s">
        <v>655</v>
      </c>
      <c r="B334" s="93" t="s">
        <v>52</v>
      </c>
      <c r="C334" s="94"/>
      <c r="D334" s="94"/>
      <c r="E334" s="94"/>
      <c r="F334" s="94"/>
      <c r="G334" s="94"/>
      <c r="H334" s="94"/>
      <c r="I334" s="94"/>
      <c r="J334" s="94"/>
      <c r="K334" s="94"/>
      <c r="L334" s="94"/>
      <c r="M334" s="94"/>
      <c r="N334" s="94"/>
      <c r="O334" s="94"/>
      <c r="P334" s="94"/>
      <c r="Q334" s="95">
        <v>6.2E-2</v>
      </c>
      <c r="R334" s="93" t="s">
        <v>650</v>
      </c>
      <c r="S334" s="96" t="s">
        <v>987</v>
      </c>
      <c r="T334" s="97" t="s">
        <v>651</v>
      </c>
    </row>
    <row r="335" spans="1:20" ht="123">
      <c r="A335" s="79" t="s">
        <v>656</v>
      </c>
      <c r="B335" s="87" t="s">
        <v>367</v>
      </c>
      <c r="C335" s="89"/>
      <c r="D335" s="89"/>
      <c r="E335" s="89"/>
      <c r="F335" s="89"/>
      <c r="G335" s="89"/>
      <c r="H335" s="89"/>
      <c r="I335" s="89"/>
      <c r="J335" s="89"/>
      <c r="K335" s="89"/>
      <c r="L335" s="89"/>
      <c r="M335" s="89"/>
      <c r="N335" s="89"/>
      <c r="O335" s="89"/>
      <c r="P335" s="89"/>
      <c r="Q335" s="88">
        <v>6.0999999999999999E-2</v>
      </c>
      <c r="R335" s="87" t="s">
        <v>650</v>
      </c>
      <c r="S335" s="91" t="s">
        <v>987</v>
      </c>
      <c r="T335" s="92" t="s">
        <v>651</v>
      </c>
    </row>
    <row r="336" spans="1:20" ht="123">
      <c r="A336" s="82" t="s">
        <v>657</v>
      </c>
      <c r="B336" s="93" t="s">
        <v>52</v>
      </c>
      <c r="C336" s="94"/>
      <c r="D336" s="94"/>
      <c r="E336" s="94"/>
      <c r="F336" s="94"/>
      <c r="G336" s="94"/>
      <c r="H336" s="94"/>
      <c r="I336" s="94"/>
      <c r="J336" s="94"/>
      <c r="K336" s="94"/>
      <c r="L336" s="94"/>
      <c r="M336" s="94"/>
      <c r="N336" s="94"/>
      <c r="O336" s="94"/>
      <c r="P336" s="94"/>
      <c r="Q336" s="95">
        <v>6.0999999999999999E-2</v>
      </c>
      <c r="R336" s="93" t="s">
        <v>650</v>
      </c>
      <c r="S336" s="96" t="s">
        <v>987</v>
      </c>
      <c r="T336" s="97" t="s">
        <v>651</v>
      </c>
    </row>
    <row r="337" spans="1:20" ht="123">
      <c r="A337" s="84">
        <v>138535</v>
      </c>
      <c r="B337" s="87" t="s">
        <v>440</v>
      </c>
      <c r="C337" s="89"/>
      <c r="D337" s="89"/>
      <c r="E337" s="89"/>
      <c r="F337" s="89"/>
      <c r="G337" s="89"/>
      <c r="H337" s="89"/>
      <c r="I337" s="89"/>
      <c r="J337" s="89"/>
      <c r="K337" s="89"/>
      <c r="L337" s="89"/>
      <c r="M337" s="89"/>
      <c r="N337" s="89"/>
      <c r="O337" s="89"/>
      <c r="P337" s="89"/>
      <c r="Q337" s="88">
        <v>7.3999999999999996E-2</v>
      </c>
      <c r="R337" s="87" t="s">
        <v>658</v>
      </c>
      <c r="S337" s="91" t="s">
        <v>987</v>
      </c>
      <c r="T337" s="92" t="s">
        <v>651</v>
      </c>
    </row>
    <row r="338" spans="1:20" ht="123">
      <c r="A338" s="83">
        <v>138577</v>
      </c>
      <c r="B338" s="93" t="s">
        <v>35</v>
      </c>
      <c r="C338" s="94"/>
      <c r="D338" s="94"/>
      <c r="E338" s="95">
        <v>0.05</v>
      </c>
      <c r="F338" s="94"/>
      <c r="G338" s="94"/>
      <c r="H338" s="94"/>
      <c r="I338" s="94"/>
      <c r="J338" s="94"/>
      <c r="K338" s="94"/>
      <c r="L338" s="94"/>
      <c r="M338" s="94"/>
      <c r="N338" s="94"/>
      <c r="O338" s="94"/>
      <c r="P338" s="94"/>
      <c r="Q338" s="94"/>
      <c r="R338" s="93" t="s">
        <v>659</v>
      </c>
      <c r="S338" s="96" t="s">
        <v>987</v>
      </c>
      <c r="T338" s="97" t="s">
        <v>651</v>
      </c>
    </row>
    <row r="339" spans="1:20" ht="36.9">
      <c r="A339" s="84">
        <v>139792</v>
      </c>
      <c r="B339" s="87" t="s">
        <v>42</v>
      </c>
      <c r="C339" s="89"/>
      <c r="D339" s="89"/>
      <c r="E339" s="89"/>
      <c r="F339" s="89"/>
      <c r="G339" s="88">
        <v>7.0000000000000007E-2</v>
      </c>
      <c r="H339" s="89"/>
      <c r="I339" s="89"/>
      <c r="J339" s="89"/>
      <c r="K339" s="89"/>
      <c r="L339" s="89"/>
      <c r="M339" s="89"/>
      <c r="N339" s="89"/>
      <c r="O339" s="89"/>
      <c r="P339" s="89"/>
      <c r="Q339" s="89"/>
      <c r="R339" s="101" t="s">
        <v>988</v>
      </c>
      <c r="S339" s="91" t="s">
        <v>989</v>
      </c>
      <c r="T339" s="92" t="s">
        <v>235</v>
      </c>
    </row>
    <row r="340" spans="1:20" ht="86.1">
      <c r="A340" s="83">
        <v>139978</v>
      </c>
      <c r="B340" s="93" t="s">
        <v>299</v>
      </c>
      <c r="C340" s="98">
        <v>1</v>
      </c>
      <c r="D340" s="98">
        <v>1</v>
      </c>
      <c r="E340" s="98">
        <v>1</v>
      </c>
      <c r="F340" s="98">
        <v>1</v>
      </c>
      <c r="G340" s="98">
        <v>1</v>
      </c>
      <c r="H340" s="98">
        <v>1</v>
      </c>
      <c r="I340" s="98">
        <v>1</v>
      </c>
      <c r="J340" s="98">
        <v>1</v>
      </c>
      <c r="K340" s="98">
        <v>1</v>
      </c>
      <c r="L340" s="98">
        <v>1</v>
      </c>
      <c r="M340" s="98">
        <v>1</v>
      </c>
      <c r="N340" s="98">
        <v>1</v>
      </c>
      <c r="O340" s="98">
        <v>1</v>
      </c>
      <c r="P340" s="98">
        <v>1</v>
      </c>
      <c r="Q340" s="98">
        <v>1</v>
      </c>
      <c r="R340" s="93" t="s">
        <v>660</v>
      </c>
      <c r="S340" s="96" t="s">
        <v>990</v>
      </c>
      <c r="T340" s="97" t="s">
        <v>661</v>
      </c>
    </row>
    <row r="341" spans="1:20" ht="49.2">
      <c r="A341" s="84">
        <v>140052</v>
      </c>
      <c r="B341" s="87" t="s">
        <v>125</v>
      </c>
      <c r="C341" s="89"/>
      <c r="D341" s="89"/>
      <c r="E341" s="89"/>
      <c r="F341" s="89"/>
      <c r="G341" s="89"/>
      <c r="H341" s="89"/>
      <c r="I341" s="89"/>
      <c r="J341" s="89"/>
      <c r="K341" s="89"/>
      <c r="L341" s="89"/>
      <c r="M341" s="88">
        <v>5.8000000000000003E-2</v>
      </c>
      <c r="N341" s="89"/>
      <c r="O341" s="89"/>
      <c r="P341" s="89"/>
      <c r="Q341" s="89"/>
      <c r="R341" s="101" t="s">
        <v>991</v>
      </c>
      <c r="S341" s="91" t="s">
        <v>992</v>
      </c>
      <c r="T341" s="92" t="s">
        <v>238</v>
      </c>
    </row>
    <row r="342" spans="1:20" ht="49.2">
      <c r="A342" s="83">
        <v>140062</v>
      </c>
      <c r="B342" s="93" t="s">
        <v>299</v>
      </c>
      <c r="C342" s="98">
        <v>1</v>
      </c>
      <c r="D342" s="98">
        <v>1</v>
      </c>
      <c r="E342" s="98">
        <v>1</v>
      </c>
      <c r="F342" s="98">
        <v>1</v>
      </c>
      <c r="G342" s="98">
        <v>1</v>
      </c>
      <c r="H342" s="98">
        <v>1</v>
      </c>
      <c r="I342" s="98">
        <v>1</v>
      </c>
      <c r="J342" s="98">
        <v>1</v>
      </c>
      <c r="K342" s="98">
        <v>1</v>
      </c>
      <c r="L342" s="98">
        <v>1</v>
      </c>
      <c r="M342" s="98">
        <v>1</v>
      </c>
      <c r="N342" s="98">
        <v>1</v>
      </c>
      <c r="O342" s="98">
        <v>1</v>
      </c>
      <c r="P342" s="98">
        <v>1</v>
      </c>
      <c r="Q342" s="98">
        <v>1</v>
      </c>
      <c r="R342" s="93" t="s">
        <v>662</v>
      </c>
      <c r="S342" s="96" t="s">
        <v>992</v>
      </c>
      <c r="T342" s="97" t="s">
        <v>238</v>
      </c>
    </row>
    <row r="343" spans="1:20" ht="73.8">
      <c r="A343" s="84">
        <v>140752</v>
      </c>
      <c r="B343" s="87" t="s">
        <v>50</v>
      </c>
      <c r="C343" s="89"/>
      <c r="D343" s="89"/>
      <c r="E343" s="89"/>
      <c r="F343" s="88">
        <v>7.5999999999999998E-2</v>
      </c>
      <c r="G343" s="89"/>
      <c r="H343" s="89"/>
      <c r="I343" s="89"/>
      <c r="J343" s="89"/>
      <c r="K343" s="89"/>
      <c r="L343" s="89"/>
      <c r="M343" s="89"/>
      <c r="N343" s="89"/>
      <c r="O343" s="89"/>
      <c r="P343" s="89"/>
      <c r="Q343" s="89"/>
      <c r="R343" s="101" t="s">
        <v>993</v>
      </c>
      <c r="S343" s="91" t="s">
        <v>994</v>
      </c>
      <c r="T343" s="92" t="s">
        <v>241</v>
      </c>
    </row>
    <row r="344" spans="1:20" ht="73.8">
      <c r="A344" s="83">
        <v>140795</v>
      </c>
      <c r="B344" s="93" t="s">
        <v>515</v>
      </c>
      <c r="C344" s="98">
        <v>1</v>
      </c>
      <c r="D344" s="98">
        <v>1</v>
      </c>
      <c r="E344" s="98">
        <v>1</v>
      </c>
      <c r="F344" s="98">
        <v>1</v>
      </c>
      <c r="G344" s="98">
        <v>1</v>
      </c>
      <c r="H344" s="98">
        <v>1</v>
      </c>
      <c r="I344" s="98">
        <v>1</v>
      </c>
      <c r="J344" s="98">
        <v>1</v>
      </c>
      <c r="K344" s="98">
        <v>1</v>
      </c>
      <c r="L344" s="98">
        <v>1</v>
      </c>
      <c r="M344" s="98">
        <v>1</v>
      </c>
      <c r="N344" s="98">
        <v>1</v>
      </c>
      <c r="O344" s="98">
        <v>1</v>
      </c>
      <c r="P344" s="98">
        <v>1</v>
      </c>
      <c r="Q344" s="98">
        <v>1</v>
      </c>
      <c r="R344" s="93" t="s">
        <v>663</v>
      </c>
      <c r="S344" s="96" t="s">
        <v>994</v>
      </c>
      <c r="T344" s="97" t="s">
        <v>241</v>
      </c>
    </row>
    <row r="345" spans="1:20" ht="73.8">
      <c r="A345" s="84">
        <v>141004</v>
      </c>
      <c r="B345" s="87" t="s">
        <v>452</v>
      </c>
      <c r="C345" s="99">
        <v>1</v>
      </c>
      <c r="D345" s="99">
        <v>1</v>
      </c>
      <c r="E345" s="99">
        <v>1</v>
      </c>
      <c r="F345" s="99">
        <v>1</v>
      </c>
      <c r="G345" s="99">
        <v>1</v>
      </c>
      <c r="H345" s="99">
        <v>1</v>
      </c>
      <c r="I345" s="99">
        <v>1</v>
      </c>
      <c r="J345" s="99">
        <v>1</v>
      </c>
      <c r="K345" s="99">
        <v>1</v>
      </c>
      <c r="L345" s="99">
        <v>1</v>
      </c>
      <c r="M345" s="99">
        <v>1</v>
      </c>
      <c r="N345" s="99">
        <v>1</v>
      </c>
      <c r="O345" s="99">
        <v>1</v>
      </c>
      <c r="P345" s="99">
        <v>1</v>
      </c>
      <c r="Q345" s="99">
        <v>1</v>
      </c>
      <c r="R345" s="87" t="s">
        <v>664</v>
      </c>
      <c r="S345" s="91" t="s">
        <v>994</v>
      </c>
      <c r="T345" s="92" t="s">
        <v>241</v>
      </c>
    </row>
    <row r="346" spans="1:20" ht="73.8">
      <c r="A346" s="83">
        <v>142087</v>
      </c>
      <c r="B346" s="93" t="s">
        <v>75</v>
      </c>
      <c r="C346" s="98">
        <v>1</v>
      </c>
      <c r="D346" s="98">
        <v>1</v>
      </c>
      <c r="E346" s="98">
        <v>1</v>
      </c>
      <c r="F346" s="98">
        <v>1</v>
      </c>
      <c r="G346" s="98">
        <v>1</v>
      </c>
      <c r="H346" s="98">
        <v>1</v>
      </c>
      <c r="I346" s="98">
        <v>1</v>
      </c>
      <c r="J346" s="98">
        <v>1</v>
      </c>
      <c r="K346" s="98">
        <v>1</v>
      </c>
      <c r="L346" s="98">
        <v>1</v>
      </c>
      <c r="M346" s="98">
        <v>1</v>
      </c>
      <c r="N346" s="98">
        <v>1</v>
      </c>
      <c r="O346" s="98">
        <v>1</v>
      </c>
      <c r="P346" s="98">
        <v>1</v>
      </c>
      <c r="Q346" s="98">
        <v>1</v>
      </c>
      <c r="R346" s="103" t="s">
        <v>995</v>
      </c>
      <c r="S346" s="96" t="s">
        <v>994</v>
      </c>
      <c r="T346" s="97" t="s">
        <v>241</v>
      </c>
    </row>
    <row r="347" spans="1:20" ht="73.8">
      <c r="A347" s="84">
        <v>144470</v>
      </c>
      <c r="B347" s="87" t="s">
        <v>299</v>
      </c>
      <c r="C347" s="99">
        <v>1</v>
      </c>
      <c r="D347" s="99">
        <v>1</v>
      </c>
      <c r="E347" s="99">
        <v>1</v>
      </c>
      <c r="F347" s="99">
        <v>1</v>
      </c>
      <c r="G347" s="99">
        <v>1</v>
      </c>
      <c r="H347" s="99">
        <v>1</v>
      </c>
      <c r="I347" s="99">
        <v>1</v>
      </c>
      <c r="J347" s="99">
        <v>1</v>
      </c>
      <c r="K347" s="99">
        <v>1</v>
      </c>
      <c r="L347" s="99">
        <v>1</v>
      </c>
      <c r="M347" s="99">
        <v>1</v>
      </c>
      <c r="N347" s="99">
        <v>1</v>
      </c>
      <c r="O347" s="99">
        <v>1</v>
      </c>
      <c r="P347" s="99">
        <v>1</v>
      </c>
      <c r="Q347" s="99">
        <v>1</v>
      </c>
      <c r="R347" s="87" t="s">
        <v>665</v>
      </c>
      <c r="S347" s="91" t="s">
        <v>996</v>
      </c>
      <c r="T347" s="92" t="s">
        <v>666</v>
      </c>
    </row>
    <row r="348" spans="1:20" ht="24.6">
      <c r="A348" s="83">
        <v>145019</v>
      </c>
      <c r="B348" s="93" t="s">
        <v>622</v>
      </c>
      <c r="C348" s="98">
        <v>1</v>
      </c>
      <c r="D348" s="98">
        <v>1</v>
      </c>
      <c r="E348" s="98">
        <v>1</v>
      </c>
      <c r="F348" s="98">
        <v>1</v>
      </c>
      <c r="G348" s="98">
        <v>1</v>
      </c>
      <c r="H348" s="98">
        <v>1</v>
      </c>
      <c r="I348" s="98">
        <v>1</v>
      </c>
      <c r="J348" s="98">
        <v>1</v>
      </c>
      <c r="K348" s="98">
        <v>1</v>
      </c>
      <c r="L348" s="98">
        <v>1</v>
      </c>
      <c r="M348" s="98">
        <v>1</v>
      </c>
      <c r="N348" s="98">
        <v>1</v>
      </c>
      <c r="O348" s="98">
        <v>1</v>
      </c>
      <c r="P348" s="98">
        <v>1</v>
      </c>
      <c r="Q348" s="98">
        <v>1</v>
      </c>
      <c r="R348" s="93" t="s">
        <v>667</v>
      </c>
      <c r="S348" s="96" t="s">
        <v>997</v>
      </c>
      <c r="T348" s="97" t="s">
        <v>668</v>
      </c>
    </row>
    <row r="349" spans="1:20" ht="36.9">
      <c r="A349" s="84">
        <v>145631</v>
      </c>
      <c r="B349" s="87" t="s">
        <v>669</v>
      </c>
      <c r="C349" s="89"/>
      <c r="D349" s="89"/>
      <c r="E349" s="89"/>
      <c r="F349" s="89"/>
      <c r="G349" s="89"/>
      <c r="H349" s="89"/>
      <c r="I349" s="89"/>
      <c r="J349" s="89"/>
      <c r="K349" s="89"/>
      <c r="L349" s="89"/>
      <c r="M349" s="89"/>
      <c r="N349" s="89"/>
      <c r="O349" s="89"/>
      <c r="P349" s="89"/>
      <c r="Q349" s="88">
        <v>0.23</v>
      </c>
      <c r="R349" s="87" t="s">
        <v>670</v>
      </c>
      <c r="S349" s="91" t="s">
        <v>998</v>
      </c>
      <c r="T349" s="92" t="s">
        <v>671</v>
      </c>
    </row>
    <row r="350" spans="1:20" ht="36.9">
      <c r="A350" s="83">
        <v>145671</v>
      </c>
      <c r="B350" s="93" t="s">
        <v>452</v>
      </c>
      <c r="C350" s="98">
        <v>1</v>
      </c>
      <c r="D350" s="98">
        <v>1</v>
      </c>
      <c r="E350" s="98">
        <v>1</v>
      </c>
      <c r="F350" s="98">
        <v>1</v>
      </c>
      <c r="G350" s="98">
        <v>1</v>
      </c>
      <c r="H350" s="98">
        <v>1</v>
      </c>
      <c r="I350" s="98">
        <v>1</v>
      </c>
      <c r="J350" s="98">
        <v>1</v>
      </c>
      <c r="K350" s="98">
        <v>1</v>
      </c>
      <c r="L350" s="98">
        <v>1</v>
      </c>
      <c r="M350" s="98">
        <v>1</v>
      </c>
      <c r="N350" s="98">
        <v>1</v>
      </c>
      <c r="O350" s="98">
        <v>1</v>
      </c>
      <c r="P350" s="98">
        <v>1</v>
      </c>
      <c r="Q350" s="98">
        <v>1</v>
      </c>
      <c r="R350" s="93" t="s">
        <v>672</v>
      </c>
      <c r="S350" s="96" t="s">
        <v>998</v>
      </c>
      <c r="T350" s="97" t="s">
        <v>671</v>
      </c>
    </row>
    <row r="351" spans="1:20" ht="49.2">
      <c r="A351" s="84">
        <v>147080</v>
      </c>
      <c r="B351" s="87" t="s">
        <v>50</v>
      </c>
      <c r="C351" s="99">
        <v>1</v>
      </c>
      <c r="D351" s="99">
        <v>1</v>
      </c>
      <c r="E351" s="99">
        <v>1</v>
      </c>
      <c r="F351" s="99">
        <v>1</v>
      </c>
      <c r="G351" s="99">
        <v>1</v>
      </c>
      <c r="H351" s="99">
        <v>1</v>
      </c>
      <c r="I351" s="99">
        <v>1</v>
      </c>
      <c r="J351" s="99">
        <v>1</v>
      </c>
      <c r="K351" s="99">
        <v>1</v>
      </c>
      <c r="L351" s="99">
        <v>1</v>
      </c>
      <c r="M351" s="99">
        <v>1</v>
      </c>
      <c r="N351" s="99">
        <v>1</v>
      </c>
      <c r="O351" s="99">
        <v>1</v>
      </c>
      <c r="P351" s="99">
        <v>1</v>
      </c>
      <c r="Q351" s="99">
        <v>1</v>
      </c>
      <c r="R351" s="102" t="s">
        <v>999</v>
      </c>
      <c r="S351" s="91" t="s">
        <v>1000</v>
      </c>
      <c r="T351" s="92" t="s">
        <v>673</v>
      </c>
    </row>
    <row r="352" spans="1:20" ht="49.2">
      <c r="A352" s="83">
        <v>147437</v>
      </c>
      <c r="B352" s="93" t="s">
        <v>20</v>
      </c>
      <c r="C352" s="98">
        <v>1</v>
      </c>
      <c r="D352" s="98">
        <v>1</v>
      </c>
      <c r="E352" s="98">
        <v>1</v>
      </c>
      <c r="F352" s="98">
        <v>1</v>
      </c>
      <c r="G352" s="98">
        <v>1</v>
      </c>
      <c r="H352" s="98">
        <v>1</v>
      </c>
      <c r="I352" s="98">
        <v>1</v>
      </c>
      <c r="J352" s="98">
        <v>1</v>
      </c>
      <c r="K352" s="98">
        <v>1</v>
      </c>
      <c r="L352" s="98">
        <v>1</v>
      </c>
      <c r="M352" s="98">
        <v>1</v>
      </c>
      <c r="N352" s="98">
        <v>1</v>
      </c>
      <c r="O352" s="98">
        <v>1</v>
      </c>
      <c r="P352" s="98">
        <v>1</v>
      </c>
      <c r="Q352" s="98">
        <v>1</v>
      </c>
      <c r="R352" s="103" t="s">
        <v>1001</v>
      </c>
      <c r="S352" s="96" t="s">
        <v>1000</v>
      </c>
      <c r="T352" s="97" t="s">
        <v>673</v>
      </c>
    </row>
    <row r="353" spans="1:20" ht="49.2">
      <c r="A353" s="84">
        <v>147440</v>
      </c>
      <c r="B353" s="87" t="s">
        <v>77</v>
      </c>
      <c r="C353" s="99">
        <v>1</v>
      </c>
      <c r="D353" s="99">
        <v>1</v>
      </c>
      <c r="E353" s="99">
        <v>1</v>
      </c>
      <c r="F353" s="99">
        <v>1</v>
      </c>
      <c r="G353" s="99">
        <v>1</v>
      </c>
      <c r="H353" s="99">
        <v>1</v>
      </c>
      <c r="I353" s="99">
        <v>1</v>
      </c>
      <c r="J353" s="99">
        <v>1</v>
      </c>
      <c r="K353" s="99">
        <v>1</v>
      </c>
      <c r="L353" s="99">
        <v>1</v>
      </c>
      <c r="M353" s="99">
        <v>1</v>
      </c>
      <c r="N353" s="99">
        <v>1</v>
      </c>
      <c r="O353" s="99">
        <v>1</v>
      </c>
      <c r="P353" s="99">
        <v>1</v>
      </c>
      <c r="Q353" s="99">
        <v>1</v>
      </c>
      <c r="R353" s="102" t="s">
        <v>1002</v>
      </c>
      <c r="S353" s="91" t="s">
        <v>1000</v>
      </c>
      <c r="T353" s="92" t="s">
        <v>673</v>
      </c>
    </row>
    <row r="354" spans="1:20" ht="24.6">
      <c r="A354" s="83">
        <v>149077</v>
      </c>
      <c r="B354" s="93" t="s">
        <v>39</v>
      </c>
      <c r="C354" s="94"/>
      <c r="D354" s="94"/>
      <c r="E354" s="94"/>
      <c r="F354" s="94"/>
      <c r="G354" s="94"/>
      <c r="H354" s="94"/>
      <c r="I354" s="94"/>
      <c r="J354" s="94"/>
      <c r="K354" s="95">
        <v>5.1999999999999998E-2</v>
      </c>
      <c r="L354" s="94"/>
      <c r="M354" s="94"/>
      <c r="N354" s="94"/>
      <c r="O354" s="94"/>
      <c r="P354" s="94"/>
      <c r="Q354" s="94"/>
      <c r="R354" s="100" t="s">
        <v>1003</v>
      </c>
      <c r="S354" s="96" t="s">
        <v>1004</v>
      </c>
      <c r="T354" s="97" t="s">
        <v>674</v>
      </c>
    </row>
    <row r="355" spans="1:20" ht="73.8">
      <c r="A355" s="84">
        <v>149457</v>
      </c>
      <c r="B355" s="87" t="s">
        <v>50</v>
      </c>
      <c r="C355" s="89"/>
      <c r="D355" s="89"/>
      <c r="E355" s="89"/>
      <c r="F355" s="89"/>
      <c r="G355" s="89"/>
      <c r="H355" s="89"/>
      <c r="I355" s="89"/>
      <c r="J355" s="89"/>
      <c r="K355" s="89"/>
      <c r="L355" s="89"/>
      <c r="M355" s="89"/>
      <c r="N355" s="89"/>
      <c r="O355" s="89"/>
      <c r="P355" s="89"/>
      <c r="Q355" s="88">
        <v>0.25</v>
      </c>
      <c r="R355" s="101" t="s">
        <v>1005</v>
      </c>
      <c r="S355" s="91" t="s">
        <v>1006</v>
      </c>
      <c r="T355" s="92" t="s">
        <v>675</v>
      </c>
    </row>
    <row r="356" spans="1:20" ht="24.6">
      <c r="A356" s="83">
        <v>150827</v>
      </c>
      <c r="B356" s="93" t="s">
        <v>77</v>
      </c>
      <c r="C356" s="98">
        <v>1</v>
      </c>
      <c r="D356" s="98">
        <v>1</v>
      </c>
      <c r="E356" s="98">
        <v>1</v>
      </c>
      <c r="F356" s="98">
        <v>1</v>
      </c>
      <c r="G356" s="98">
        <v>1</v>
      </c>
      <c r="H356" s="98">
        <v>1</v>
      </c>
      <c r="I356" s="98">
        <v>1</v>
      </c>
      <c r="J356" s="98">
        <v>1</v>
      </c>
      <c r="K356" s="98">
        <v>1</v>
      </c>
      <c r="L356" s="98">
        <v>1</v>
      </c>
      <c r="M356" s="98">
        <v>1</v>
      </c>
      <c r="N356" s="98">
        <v>1</v>
      </c>
      <c r="O356" s="98">
        <v>1</v>
      </c>
      <c r="P356" s="98">
        <v>1</v>
      </c>
      <c r="Q356" s="98">
        <v>1</v>
      </c>
      <c r="R356" s="100" t="s">
        <v>1007</v>
      </c>
      <c r="S356" s="96" t="s">
        <v>1008</v>
      </c>
      <c r="T356" s="97" t="s">
        <v>546</v>
      </c>
    </row>
    <row r="357" spans="1:20" ht="24.6">
      <c r="A357" s="84">
        <v>150829</v>
      </c>
      <c r="B357" s="87" t="s">
        <v>20</v>
      </c>
      <c r="C357" s="99">
        <v>1</v>
      </c>
      <c r="D357" s="99">
        <v>1</v>
      </c>
      <c r="E357" s="99">
        <v>1</v>
      </c>
      <c r="F357" s="99">
        <v>1</v>
      </c>
      <c r="G357" s="99">
        <v>1</v>
      </c>
      <c r="H357" s="99">
        <v>1</v>
      </c>
      <c r="I357" s="99">
        <v>1</v>
      </c>
      <c r="J357" s="99">
        <v>1</v>
      </c>
      <c r="K357" s="99">
        <v>1</v>
      </c>
      <c r="L357" s="99">
        <v>1</v>
      </c>
      <c r="M357" s="99">
        <v>1</v>
      </c>
      <c r="N357" s="99">
        <v>1</v>
      </c>
      <c r="O357" s="99">
        <v>1</v>
      </c>
      <c r="P357" s="99">
        <v>1</v>
      </c>
      <c r="Q357" s="99">
        <v>1</v>
      </c>
      <c r="R357" s="102" t="s">
        <v>1009</v>
      </c>
      <c r="S357" s="91" t="s">
        <v>1008</v>
      </c>
      <c r="T357" s="92" t="s">
        <v>546</v>
      </c>
    </row>
    <row r="358" spans="1:20" ht="24.6">
      <c r="A358" s="83">
        <v>151001</v>
      </c>
      <c r="B358" s="93" t="s">
        <v>91</v>
      </c>
      <c r="C358" s="94"/>
      <c r="D358" s="94"/>
      <c r="E358" s="94"/>
      <c r="F358" s="95">
        <v>0.113</v>
      </c>
      <c r="G358" s="94"/>
      <c r="H358" s="94"/>
      <c r="I358" s="94"/>
      <c r="J358" s="94"/>
      <c r="K358" s="94"/>
      <c r="L358" s="94"/>
      <c r="M358" s="94"/>
      <c r="N358" s="94"/>
      <c r="O358" s="94"/>
      <c r="P358" s="94"/>
      <c r="Q358" s="94"/>
      <c r="R358" s="100" t="s">
        <v>1010</v>
      </c>
      <c r="S358" s="96" t="s">
        <v>1008</v>
      </c>
      <c r="T358" s="97" t="s">
        <v>546</v>
      </c>
    </row>
    <row r="359" spans="1:20" ht="24.6">
      <c r="A359" s="84">
        <v>151073</v>
      </c>
      <c r="B359" s="87" t="s">
        <v>77</v>
      </c>
      <c r="C359" s="89"/>
      <c r="D359" s="89"/>
      <c r="E359" s="89"/>
      <c r="F359" s="89"/>
      <c r="G359" s="88">
        <v>7.4999999999999997E-2</v>
      </c>
      <c r="H359" s="89"/>
      <c r="I359" s="89"/>
      <c r="J359" s="89"/>
      <c r="K359" s="89"/>
      <c r="L359" s="89"/>
      <c r="M359" s="89"/>
      <c r="N359" s="89"/>
      <c r="O359" s="89"/>
      <c r="P359" s="89"/>
      <c r="Q359" s="89"/>
      <c r="R359" s="101" t="s">
        <v>1011</v>
      </c>
      <c r="S359" s="91" t="s">
        <v>1008</v>
      </c>
      <c r="T359" s="92" t="s">
        <v>546</v>
      </c>
    </row>
    <row r="360" spans="1:20" ht="24.6">
      <c r="A360" s="83">
        <v>151074</v>
      </c>
      <c r="B360" s="93" t="s">
        <v>26</v>
      </c>
      <c r="C360" s="94"/>
      <c r="D360" s="94"/>
      <c r="E360" s="95">
        <v>0.49299999999999999</v>
      </c>
      <c r="F360" s="94"/>
      <c r="G360" s="94"/>
      <c r="H360" s="94"/>
      <c r="I360" s="94"/>
      <c r="J360" s="94"/>
      <c r="K360" s="94"/>
      <c r="L360" s="94"/>
      <c r="M360" s="94"/>
      <c r="N360" s="94"/>
      <c r="O360" s="94"/>
      <c r="P360" s="94"/>
      <c r="Q360" s="94"/>
      <c r="R360" s="100" t="s">
        <v>1012</v>
      </c>
      <c r="S360" s="96" t="s">
        <v>1008</v>
      </c>
      <c r="T360" s="97" t="s">
        <v>546</v>
      </c>
    </row>
    <row r="361" spans="1:20" ht="24.6">
      <c r="A361" s="84">
        <v>151092</v>
      </c>
      <c r="B361" s="87" t="s">
        <v>39</v>
      </c>
      <c r="C361" s="88">
        <v>7.9000000000000001E-2</v>
      </c>
      <c r="D361" s="89"/>
      <c r="E361" s="89"/>
      <c r="F361" s="89"/>
      <c r="G361" s="89"/>
      <c r="H361" s="89"/>
      <c r="I361" s="89"/>
      <c r="J361" s="89"/>
      <c r="K361" s="89"/>
      <c r="L361" s="89"/>
      <c r="M361" s="89"/>
      <c r="N361" s="89"/>
      <c r="O361" s="89"/>
      <c r="P361" s="89"/>
      <c r="Q361" s="89"/>
      <c r="R361" s="101" t="s">
        <v>1013</v>
      </c>
      <c r="S361" s="91" t="s">
        <v>1008</v>
      </c>
      <c r="T361" s="92" t="s">
        <v>546</v>
      </c>
    </row>
    <row r="362" spans="1:20" ht="36.9">
      <c r="A362" s="83">
        <v>151205</v>
      </c>
      <c r="B362" s="93" t="s">
        <v>77</v>
      </c>
      <c r="C362" s="94"/>
      <c r="D362" s="94"/>
      <c r="E362" s="94"/>
      <c r="F362" s="95">
        <v>0.77500000000000002</v>
      </c>
      <c r="G362" s="94"/>
      <c r="H362" s="94"/>
      <c r="I362" s="94"/>
      <c r="J362" s="94"/>
      <c r="K362" s="94"/>
      <c r="L362" s="94"/>
      <c r="M362" s="94"/>
      <c r="N362" s="94"/>
      <c r="O362" s="94"/>
      <c r="P362" s="94"/>
      <c r="Q362" s="94"/>
      <c r="R362" s="100" t="s">
        <v>1014</v>
      </c>
      <c r="S362" s="96" t="s">
        <v>1008</v>
      </c>
      <c r="T362" s="97" t="s">
        <v>546</v>
      </c>
    </row>
    <row r="363" spans="1:20" ht="36.9">
      <c r="A363" s="84">
        <v>151205</v>
      </c>
      <c r="B363" s="87" t="s">
        <v>91</v>
      </c>
      <c r="C363" s="89"/>
      <c r="D363" s="99">
        <v>1</v>
      </c>
      <c r="E363" s="89"/>
      <c r="F363" s="89"/>
      <c r="G363" s="89"/>
      <c r="H363" s="89"/>
      <c r="I363" s="89"/>
      <c r="J363" s="89"/>
      <c r="K363" s="89"/>
      <c r="L363" s="89"/>
      <c r="M363" s="89"/>
      <c r="N363" s="89"/>
      <c r="O363" s="89"/>
      <c r="P363" s="89"/>
      <c r="Q363" s="89"/>
      <c r="R363" s="101" t="s">
        <v>1015</v>
      </c>
      <c r="S363" s="91" t="s">
        <v>1008</v>
      </c>
      <c r="T363" s="92" t="s">
        <v>546</v>
      </c>
    </row>
    <row r="364" spans="1:20" ht="36.9">
      <c r="A364" s="83">
        <v>151876</v>
      </c>
      <c r="B364" s="93" t="s">
        <v>35</v>
      </c>
      <c r="C364" s="98">
        <v>1</v>
      </c>
      <c r="D364" s="98">
        <v>1</v>
      </c>
      <c r="E364" s="98">
        <v>1</v>
      </c>
      <c r="F364" s="98">
        <v>1</v>
      </c>
      <c r="G364" s="98">
        <v>1</v>
      </c>
      <c r="H364" s="98">
        <v>1</v>
      </c>
      <c r="I364" s="98">
        <v>1</v>
      </c>
      <c r="J364" s="98">
        <v>1</v>
      </c>
      <c r="K364" s="98">
        <v>1</v>
      </c>
      <c r="L364" s="98">
        <v>1</v>
      </c>
      <c r="M364" s="98">
        <v>1</v>
      </c>
      <c r="N364" s="98">
        <v>1</v>
      </c>
      <c r="O364" s="98">
        <v>1</v>
      </c>
      <c r="P364" s="98">
        <v>1</v>
      </c>
      <c r="Q364" s="98">
        <v>1</v>
      </c>
      <c r="R364" s="100" t="s">
        <v>1016</v>
      </c>
      <c r="S364" s="96" t="s">
        <v>1008</v>
      </c>
      <c r="T364" s="97" t="s">
        <v>546</v>
      </c>
    </row>
    <row r="365" spans="1:20" ht="36.9">
      <c r="A365" s="84">
        <v>152004</v>
      </c>
      <c r="B365" s="87" t="s">
        <v>20</v>
      </c>
      <c r="C365" s="99">
        <v>1</v>
      </c>
      <c r="D365" s="99">
        <v>1</v>
      </c>
      <c r="E365" s="99">
        <v>1</v>
      </c>
      <c r="F365" s="99">
        <v>1</v>
      </c>
      <c r="G365" s="99">
        <v>1</v>
      </c>
      <c r="H365" s="99">
        <v>1</v>
      </c>
      <c r="I365" s="99">
        <v>1</v>
      </c>
      <c r="J365" s="99">
        <v>1</v>
      </c>
      <c r="K365" s="99">
        <v>1</v>
      </c>
      <c r="L365" s="99">
        <v>1</v>
      </c>
      <c r="M365" s="99">
        <v>1</v>
      </c>
      <c r="N365" s="99">
        <v>1</v>
      </c>
      <c r="O365" s="99">
        <v>1</v>
      </c>
      <c r="P365" s="99">
        <v>1</v>
      </c>
      <c r="Q365" s="99">
        <v>1</v>
      </c>
      <c r="R365" s="101" t="s">
        <v>1017</v>
      </c>
      <c r="S365" s="91" t="s">
        <v>1008</v>
      </c>
      <c r="T365" s="92" t="s">
        <v>546</v>
      </c>
    </row>
    <row r="366" spans="1:20" ht="36.9">
      <c r="A366" s="83">
        <v>153318</v>
      </c>
      <c r="B366" s="93" t="s">
        <v>77</v>
      </c>
      <c r="C366" s="94"/>
      <c r="D366" s="94"/>
      <c r="E366" s="94"/>
      <c r="F366" s="94"/>
      <c r="G366" s="95">
        <v>0.128</v>
      </c>
      <c r="H366" s="94"/>
      <c r="I366" s="94"/>
      <c r="J366" s="94"/>
      <c r="K366" s="94"/>
      <c r="L366" s="94"/>
      <c r="M366" s="94"/>
      <c r="N366" s="94"/>
      <c r="O366" s="94"/>
      <c r="P366" s="94"/>
      <c r="Q366" s="94"/>
      <c r="R366" s="100" t="s">
        <v>1018</v>
      </c>
      <c r="S366" s="96" t="s">
        <v>1008</v>
      </c>
      <c r="T366" s="97" t="s">
        <v>546</v>
      </c>
    </row>
    <row r="367" spans="1:20" ht="36.9">
      <c r="A367" s="84">
        <v>153944</v>
      </c>
      <c r="B367" s="87" t="s">
        <v>20</v>
      </c>
      <c r="C367" s="89"/>
      <c r="D367" s="89"/>
      <c r="E367" s="89"/>
      <c r="F367" s="89"/>
      <c r="G367" s="89"/>
      <c r="H367" s="89"/>
      <c r="I367" s="89"/>
      <c r="J367" s="89"/>
      <c r="K367" s="89"/>
      <c r="L367" s="89"/>
      <c r="M367" s="89"/>
      <c r="N367" s="89"/>
      <c r="O367" s="88">
        <v>0.114</v>
      </c>
      <c r="P367" s="89"/>
      <c r="Q367" s="89"/>
      <c r="R367" s="101" t="s">
        <v>1019</v>
      </c>
      <c r="S367" s="91" t="s">
        <v>1008</v>
      </c>
      <c r="T367" s="92" t="s">
        <v>546</v>
      </c>
    </row>
    <row r="368" spans="1:20" ht="86.1">
      <c r="A368" s="83">
        <v>154704</v>
      </c>
      <c r="B368" s="93" t="s">
        <v>50</v>
      </c>
      <c r="C368" s="98">
        <v>1</v>
      </c>
      <c r="D368" s="98">
        <v>1</v>
      </c>
      <c r="E368" s="98">
        <v>1</v>
      </c>
      <c r="F368" s="98">
        <v>1</v>
      </c>
      <c r="G368" s="98">
        <v>1</v>
      </c>
      <c r="H368" s="98">
        <v>1</v>
      </c>
      <c r="I368" s="98">
        <v>1</v>
      </c>
      <c r="J368" s="98">
        <v>1</v>
      </c>
      <c r="K368" s="98">
        <v>1</v>
      </c>
      <c r="L368" s="98">
        <v>1</v>
      </c>
      <c r="M368" s="98">
        <v>1</v>
      </c>
      <c r="N368" s="98">
        <v>1</v>
      </c>
      <c r="O368" s="98">
        <v>1</v>
      </c>
      <c r="P368" s="98">
        <v>1</v>
      </c>
      <c r="Q368" s="98">
        <v>1</v>
      </c>
      <c r="R368" s="103" t="s">
        <v>1020</v>
      </c>
      <c r="S368" s="96" t="s">
        <v>1021</v>
      </c>
      <c r="T368" s="97" t="s">
        <v>258</v>
      </c>
    </row>
    <row r="369" spans="1:20" ht="86.1">
      <c r="A369" s="84">
        <v>154866</v>
      </c>
      <c r="B369" s="87" t="s">
        <v>26</v>
      </c>
      <c r="C369" s="99">
        <v>1</v>
      </c>
      <c r="D369" s="99">
        <v>1</v>
      </c>
      <c r="E369" s="99">
        <v>1</v>
      </c>
      <c r="F369" s="99">
        <v>1</v>
      </c>
      <c r="G369" s="99">
        <v>1</v>
      </c>
      <c r="H369" s="99">
        <v>1</v>
      </c>
      <c r="I369" s="99">
        <v>1</v>
      </c>
      <c r="J369" s="99">
        <v>1</v>
      </c>
      <c r="K369" s="99">
        <v>1</v>
      </c>
      <c r="L369" s="99">
        <v>1</v>
      </c>
      <c r="M369" s="99">
        <v>1</v>
      </c>
      <c r="N369" s="99">
        <v>1</v>
      </c>
      <c r="O369" s="99">
        <v>1</v>
      </c>
      <c r="P369" s="99">
        <v>1</v>
      </c>
      <c r="Q369" s="99">
        <v>1</v>
      </c>
      <c r="R369" s="102" t="s">
        <v>1022</v>
      </c>
      <c r="S369" s="91" t="s">
        <v>1021</v>
      </c>
      <c r="T369" s="92" t="s">
        <v>258</v>
      </c>
    </row>
    <row r="370" spans="1:20" ht="86.1">
      <c r="A370" s="83">
        <v>154923</v>
      </c>
      <c r="B370" s="93" t="s">
        <v>26</v>
      </c>
      <c r="C370" s="98">
        <v>1</v>
      </c>
      <c r="D370" s="98">
        <v>1</v>
      </c>
      <c r="E370" s="98">
        <v>1</v>
      </c>
      <c r="F370" s="98">
        <v>1</v>
      </c>
      <c r="G370" s="98">
        <v>1</v>
      </c>
      <c r="H370" s="98">
        <v>1</v>
      </c>
      <c r="I370" s="98">
        <v>1</v>
      </c>
      <c r="J370" s="98">
        <v>1</v>
      </c>
      <c r="K370" s="98">
        <v>1</v>
      </c>
      <c r="L370" s="98">
        <v>1</v>
      </c>
      <c r="M370" s="98">
        <v>1</v>
      </c>
      <c r="N370" s="98">
        <v>1</v>
      </c>
      <c r="O370" s="98">
        <v>1</v>
      </c>
      <c r="P370" s="98">
        <v>1</v>
      </c>
      <c r="Q370" s="98">
        <v>1</v>
      </c>
      <c r="R370" s="103" t="s">
        <v>1023</v>
      </c>
      <c r="S370" s="96" t="s">
        <v>1021</v>
      </c>
      <c r="T370" s="97" t="s">
        <v>258</v>
      </c>
    </row>
    <row r="371" spans="1:20" ht="86.1">
      <c r="A371" s="84">
        <v>155241</v>
      </c>
      <c r="B371" s="87" t="s">
        <v>551</v>
      </c>
      <c r="C371" s="99">
        <v>1</v>
      </c>
      <c r="D371" s="99">
        <v>1</v>
      </c>
      <c r="E371" s="99">
        <v>1</v>
      </c>
      <c r="F371" s="99">
        <v>1</v>
      </c>
      <c r="G371" s="99">
        <v>1</v>
      </c>
      <c r="H371" s="99">
        <v>1</v>
      </c>
      <c r="I371" s="99">
        <v>1</v>
      </c>
      <c r="J371" s="99">
        <v>1</v>
      </c>
      <c r="K371" s="99">
        <v>1</v>
      </c>
      <c r="L371" s="99">
        <v>1</v>
      </c>
      <c r="M371" s="99">
        <v>1</v>
      </c>
      <c r="N371" s="99">
        <v>1</v>
      </c>
      <c r="O371" s="99">
        <v>1</v>
      </c>
      <c r="P371" s="99">
        <v>1</v>
      </c>
      <c r="Q371" s="99">
        <v>1</v>
      </c>
      <c r="R371" s="87" t="s">
        <v>676</v>
      </c>
      <c r="S371" s="91" t="s">
        <v>1021</v>
      </c>
      <c r="T371" s="92" t="s">
        <v>258</v>
      </c>
    </row>
    <row r="372" spans="1:20" ht="86.1">
      <c r="A372" s="83">
        <v>155260</v>
      </c>
      <c r="B372" s="93" t="s">
        <v>77</v>
      </c>
      <c r="C372" s="98">
        <v>1</v>
      </c>
      <c r="D372" s="98">
        <v>1</v>
      </c>
      <c r="E372" s="98">
        <v>1</v>
      </c>
      <c r="F372" s="98">
        <v>1</v>
      </c>
      <c r="G372" s="98">
        <v>1</v>
      </c>
      <c r="H372" s="98">
        <v>1</v>
      </c>
      <c r="I372" s="98">
        <v>1</v>
      </c>
      <c r="J372" s="98">
        <v>1</v>
      </c>
      <c r="K372" s="98">
        <v>1</v>
      </c>
      <c r="L372" s="98">
        <v>1</v>
      </c>
      <c r="M372" s="98">
        <v>1</v>
      </c>
      <c r="N372" s="98">
        <v>1</v>
      </c>
      <c r="O372" s="98">
        <v>1</v>
      </c>
      <c r="P372" s="98">
        <v>1</v>
      </c>
      <c r="Q372" s="98">
        <v>1</v>
      </c>
      <c r="R372" s="100" t="s">
        <v>1024</v>
      </c>
      <c r="S372" s="96" t="s">
        <v>1021</v>
      </c>
      <c r="T372" s="97" t="s">
        <v>258</v>
      </c>
    </row>
    <row r="373" spans="1:20" ht="86.1">
      <c r="A373" s="84">
        <v>155264</v>
      </c>
      <c r="B373" s="87" t="s">
        <v>50</v>
      </c>
      <c r="C373" s="89"/>
      <c r="D373" s="89"/>
      <c r="E373" s="89"/>
      <c r="F373" s="89" t="s">
        <v>677</v>
      </c>
      <c r="G373" s="88">
        <v>0.63300000000000001</v>
      </c>
      <c r="H373" s="89"/>
      <c r="I373" s="89"/>
      <c r="J373" s="89"/>
      <c r="K373" s="89"/>
      <c r="L373" s="89"/>
      <c r="M373" s="89"/>
      <c r="N373" s="89"/>
      <c r="O373" s="89"/>
      <c r="P373" s="89"/>
      <c r="Q373" s="89"/>
      <c r="R373" s="101" t="s">
        <v>1025</v>
      </c>
      <c r="S373" s="91" t="s">
        <v>1021</v>
      </c>
      <c r="T373" s="92" t="s">
        <v>258</v>
      </c>
    </row>
    <row r="374" spans="1:20" ht="86.1">
      <c r="A374" s="83">
        <v>155264</v>
      </c>
      <c r="B374" s="93" t="s">
        <v>26</v>
      </c>
      <c r="C374" s="95">
        <v>0.80400000000000005</v>
      </c>
      <c r="D374" s="94"/>
      <c r="E374" s="95">
        <v>5.0999999999999997E-2</v>
      </c>
      <c r="F374" s="95">
        <v>0.52300000000000002</v>
      </c>
      <c r="G374" s="94"/>
      <c r="H374" s="94"/>
      <c r="I374" s="95">
        <v>0.58599999999999997</v>
      </c>
      <c r="J374" s="95">
        <v>0.32500000000000001</v>
      </c>
      <c r="K374" s="94"/>
      <c r="L374" s="94"/>
      <c r="M374" s="94"/>
      <c r="N374" s="94"/>
      <c r="O374" s="94"/>
      <c r="P374" s="95">
        <v>0.747</v>
      </c>
      <c r="Q374" s="94"/>
      <c r="R374" s="100" t="s">
        <v>1026</v>
      </c>
      <c r="S374" s="96" t="s">
        <v>1021</v>
      </c>
      <c r="T374" s="97" t="s">
        <v>258</v>
      </c>
    </row>
    <row r="375" spans="1:20" ht="86.1">
      <c r="A375" s="84">
        <v>155267</v>
      </c>
      <c r="B375" s="87" t="s">
        <v>20</v>
      </c>
      <c r="C375" s="89"/>
      <c r="D375" s="89"/>
      <c r="E375" s="89"/>
      <c r="F375" s="89"/>
      <c r="G375" s="89"/>
      <c r="H375" s="89"/>
      <c r="I375" s="89"/>
      <c r="J375" s="89"/>
      <c r="K375" s="89"/>
      <c r="L375" s="89"/>
      <c r="M375" s="88">
        <v>0.26200000000000001</v>
      </c>
      <c r="N375" s="89"/>
      <c r="O375" s="89"/>
      <c r="P375" s="89"/>
      <c r="Q375" s="89"/>
      <c r="R375" s="101" t="s">
        <v>1027</v>
      </c>
      <c r="S375" s="91" t="s">
        <v>1021</v>
      </c>
      <c r="T375" s="92" t="s">
        <v>258</v>
      </c>
    </row>
    <row r="376" spans="1:20" ht="86.1">
      <c r="A376" s="83">
        <v>155311</v>
      </c>
      <c r="B376" s="93" t="s">
        <v>77</v>
      </c>
      <c r="C376" s="98">
        <v>1</v>
      </c>
      <c r="D376" s="98">
        <v>1</v>
      </c>
      <c r="E376" s="98">
        <v>1</v>
      </c>
      <c r="F376" s="98">
        <v>1</v>
      </c>
      <c r="G376" s="98">
        <v>1</v>
      </c>
      <c r="H376" s="98">
        <v>1</v>
      </c>
      <c r="I376" s="98">
        <v>1</v>
      </c>
      <c r="J376" s="98">
        <v>1</v>
      </c>
      <c r="K376" s="98">
        <v>1</v>
      </c>
      <c r="L376" s="98">
        <v>1</v>
      </c>
      <c r="M376" s="98">
        <v>1</v>
      </c>
      <c r="N376" s="98">
        <v>1</v>
      </c>
      <c r="O376" s="98">
        <v>1</v>
      </c>
      <c r="P376" s="98">
        <v>1</v>
      </c>
      <c r="Q376" s="98">
        <v>1</v>
      </c>
      <c r="R376" s="100" t="s">
        <v>1028</v>
      </c>
      <c r="S376" s="96" t="s">
        <v>1021</v>
      </c>
      <c r="T376" s="97" t="s">
        <v>258</v>
      </c>
    </row>
    <row r="377" spans="1:20" ht="86.1">
      <c r="A377" s="84">
        <v>155618</v>
      </c>
      <c r="B377" s="87" t="s">
        <v>42</v>
      </c>
      <c r="C377" s="89"/>
      <c r="D377" s="89"/>
      <c r="E377" s="89"/>
      <c r="F377" s="89"/>
      <c r="G377" s="89"/>
      <c r="H377" s="89"/>
      <c r="I377" s="88">
        <v>6.2E-2</v>
      </c>
      <c r="J377" s="89"/>
      <c r="K377" s="89"/>
      <c r="L377" s="89"/>
      <c r="M377" s="89"/>
      <c r="N377" s="89"/>
      <c r="O377" s="89"/>
      <c r="P377" s="89"/>
      <c r="Q377" s="89"/>
      <c r="R377" s="101" t="s">
        <v>1029</v>
      </c>
      <c r="S377" s="91" t="s">
        <v>1021</v>
      </c>
      <c r="T377" s="92" t="s">
        <v>258</v>
      </c>
    </row>
    <row r="378" spans="1:20" ht="86.1">
      <c r="A378" s="83">
        <v>155632</v>
      </c>
      <c r="B378" s="93" t="s">
        <v>42</v>
      </c>
      <c r="C378" s="95">
        <v>5.8999999999999997E-2</v>
      </c>
      <c r="D378" s="94"/>
      <c r="E378" s="94"/>
      <c r="F378" s="94"/>
      <c r="G378" s="94"/>
      <c r="H378" s="94"/>
      <c r="I378" s="94"/>
      <c r="J378" s="94"/>
      <c r="K378" s="94"/>
      <c r="L378" s="94"/>
      <c r="M378" s="94"/>
      <c r="N378" s="94"/>
      <c r="O378" s="94"/>
      <c r="P378" s="94"/>
      <c r="Q378" s="94"/>
      <c r="R378" s="100" t="s">
        <v>1030</v>
      </c>
      <c r="S378" s="96" t="s">
        <v>1021</v>
      </c>
      <c r="T378" s="97" t="s">
        <v>258</v>
      </c>
    </row>
    <row r="379" spans="1:20" ht="86.1">
      <c r="A379" s="84">
        <v>155644</v>
      </c>
      <c r="B379" s="87" t="s">
        <v>678</v>
      </c>
      <c r="C379" s="89"/>
      <c r="D379" s="89"/>
      <c r="E379" s="89"/>
      <c r="F379" s="89"/>
      <c r="G379" s="89"/>
      <c r="H379" s="89"/>
      <c r="I379" s="89"/>
      <c r="J379" s="89"/>
      <c r="K379" s="89"/>
      <c r="L379" s="89"/>
      <c r="M379" s="89"/>
      <c r="N379" s="89"/>
      <c r="O379" s="89"/>
      <c r="P379" s="89"/>
      <c r="Q379" s="88">
        <v>0.16400000000000001</v>
      </c>
      <c r="R379" s="87" t="s">
        <v>679</v>
      </c>
      <c r="S379" s="91" t="s">
        <v>1021</v>
      </c>
      <c r="T379" s="92" t="s">
        <v>258</v>
      </c>
    </row>
    <row r="380" spans="1:20" ht="86.1">
      <c r="A380" s="83">
        <v>155650</v>
      </c>
      <c r="B380" s="93" t="s">
        <v>20</v>
      </c>
      <c r="C380" s="94"/>
      <c r="D380" s="94"/>
      <c r="E380" s="94"/>
      <c r="F380" s="94"/>
      <c r="G380" s="94"/>
      <c r="H380" s="94"/>
      <c r="I380" s="94"/>
      <c r="J380" s="94"/>
      <c r="K380" s="94"/>
      <c r="L380" s="94"/>
      <c r="M380" s="95">
        <v>0.13200000000000001</v>
      </c>
      <c r="N380" s="94"/>
      <c r="O380" s="94"/>
      <c r="P380" s="94"/>
      <c r="Q380" s="94"/>
      <c r="R380" s="100" t="s">
        <v>1031</v>
      </c>
      <c r="S380" s="96" t="s">
        <v>1021</v>
      </c>
      <c r="T380" s="97" t="s">
        <v>258</v>
      </c>
    </row>
    <row r="381" spans="1:20" ht="86.1">
      <c r="A381" s="84">
        <v>155653</v>
      </c>
      <c r="B381" s="87" t="s">
        <v>33</v>
      </c>
      <c r="C381" s="89"/>
      <c r="D381" s="89"/>
      <c r="E381" s="89"/>
      <c r="F381" s="89"/>
      <c r="G381" s="89"/>
      <c r="H381" s="89"/>
      <c r="I381" s="88">
        <v>0.154</v>
      </c>
      <c r="J381" s="89"/>
      <c r="K381" s="89"/>
      <c r="L381" s="89"/>
      <c r="M381" s="89"/>
      <c r="N381" s="89"/>
      <c r="O381" s="89"/>
      <c r="P381" s="89"/>
      <c r="Q381" s="89"/>
      <c r="R381" s="101" t="s">
        <v>1032</v>
      </c>
      <c r="S381" s="91" t="s">
        <v>1021</v>
      </c>
      <c r="T381" s="92" t="s">
        <v>258</v>
      </c>
    </row>
    <row r="382" spans="1:20" ht="86.1">
      <c r="A382" s="83">
        <v>155654</v>
      </c>
      <c r="B382" s="93" t="s">
        <v>77</v>
      </c>
      <c r="C382" s="95">
        <v>0.106</v>
      </c>
      <c r="D382" s="98">
        <v>1</v>
      </c>
      <c r="E382" s="95">
        <v>0.72199999999999998</v>
      </c>
      <c r="F382" s="95">
        <v>0.47299999999999998</v>
      </c>
      <c r="G382" s="95">
        <v>0.91500000000000004</v>
      </c>
      <c r="H382" s="95">
        <v>0.88200000000000001</v>
      </c>
      <c r="I382" s="95">
        <v>0.19800000000000001</v>
      </c>
      <c r="J382" s="94"/>
      <c r="K382" s="95">
        <v>0.66200000000000003</v>
      </c>
      <c r="L382" s="98">
        <v>1</v>
      </c>
      <c r="M382" s="94"/>
      <c r="N382" s="95">
        <v>0.59299999999999997</v>
      </c>
      <c r="O382" s="95">
        <v>0.63100000000000001</v>
      </c>
      <c r="P382" s="94"/>
      <c r="Q382" s="95">
        <v>0.72399999999999998</v>
      </c>
      <c r="R382" s="100" t="s">
        <v>1033</v>
      </c>
      <c r="S382" s="96" t="s">
        <v>1021</v>
      </c>
      <c r="T382" s="97" t="s">
        <v>258</v>
      </c>
    </row>
    <row r="383" spans="1:20" ht="86.1">
      <c r="A383" s="84">
        <v>155657</v>
      </c>
      <c r="B383" s="87" t="s">
        <v>77</v>
      </c>
      <c r="C383" s="88">
        <v>9.2999999999999999E-2</v>
      </c>
      <c r="D383" s="89"/>
      <c r="E383" s="88">
        <v>0.20599999999999999</v>
      </c>
      <c r="F383" s="89"/>
      <c r="G383" s="89"/>
      <c r="H383" s="89"/>
      <c r="I383" s="89"/>
      <c r="J383" s="89"/>
      <c r="K383" s="88">
        <v>0.215</v>
      </c>
      <c r="L383" s="89"/>
      <c r="M383" s="89"/>
      <c r="N383" s="89"/>
      <c r="O383" s="88">
        <v>0.05</v>
      </c>
      <c r="P383" s="89"/>
      <c r="Q383" s="89"/>
      <c r="R383" s="101" t="s">
        <v>1034</v>
      </c>
      <c r="S383" s="91" t="s">
        <v>1021</v>
      </c>
      <c r="T383" s="92" t="s">
        <v>258</v>
      </c>
    </row>
    <row r="384" spans="1:20" ht="86.1">
      <c r="A384" s="83">
        <v>155727</v>
      </c>
      <c r="B384" s="93" t="s">
        <v>26</v>
      </c>
      <c r="C384" s="98">
        <v>1</v>
      </c>
      <c r="D384" s="98">
        <v>1</v>
      </c>
      <c r="E384" s="98">
        <v>1</v>
      </c>
      <c r="F384" s="98">
        <v>1</v>
      </c>
      <c r="G384" s="98">
        <v>1</v>
      </c>
      <c r="H384" s="98">
        <v>1</v>
      </c>
      <c r="I384" s="98">
        <v>1</v>
      </c>
      <c r="J384" s="98">
        <v>1</v>
      </c>
      <c r="K384" s="98">
        <v>1</v>
      </c>
      <c r="L384" s="98">
        <v>1</v>
      </c>
      <c r="M384" s="98">
        <v>1</v>
      </c>
      <c r="N384" s="98">
        <v>1</v>
      </c>
      <c r="O384" s="98">
        <v>1</v>
      </c>
      <c r="P384" s="98">
        <v>1</v>
      </c>
      <c r="Q384" s="98">
        <v>1</v>
      </c>
      <c r="R384" s="103" t="s">
        <v>1035</v>
      </c>
      <c r="S384" s="96" t="s">
        <v>1021</v>
      </c>
      <c r="T384" s="97" t="s">
        <v>258</v>
      </c>
    </row>
    <row r="385" spans="1:20" ht="110.7">
      <c r="A385" s="84">
        <v>155815</v>
      </c>
      <c r="B385" s="87" t="s">
        <v>125</v>
      </c>
      <c r="C385" s="99">
        <v>1</v>
      </c>
      <c r="D385" s="99">
        <v>1</v>
      </c>
      <c r="E385" s="99">
        <v>1</v>
      </c>
      <c r="F385" s="99">
        <v>1</v>
      </c>
      <c r="G385" s="99">
        <v>1</v>
      </c>
      <c r="H385" s="99">
        <v>1</v>
      </c>
      <c r="I385" s="99">
        <v>1</v>
      </c>
      <c r="J385" s="99">
        <v>1</v>
      </c>
      <c r="K385" s="99">
        <v>1</v>
      </c>
      <c r="L385" s="99">
        <v>1</v>
      </c>
      <c r="M385" s="99">
        <v>1</v>
      </c>
      <c r="N385" s="99">
        <v>1</v>
      </c>
      <c r="O385" s="99">
        <v>1</v>
      </c>
      <c r="P385" s="99">
        <v>1</v>
      </c>
      <c r="Q385" s="99">
        <v>1</v>
      </c>
      <c r="R385" s="87" t="s">
        <v>680</v>
      </c>
      <c r="S385" s="91" t="s">
        <v>1036</v>
      </c>
      <c r="T385" s="92" t="s">
        <v>681</v>
      </c>
    </row>
    <row r="386" spans="1:20" ht="110.7">
      <c r="A386" s="83">
        <v>155850</v>
      </c>
      <c r="B386" s="93" t="s">
        <v>50</v>
      </c>
      <c r="C386" s="98">
        <v>1</v>
      </c>
      <c r="D386" s="98">
        <v>1</v>
      </c>
      <c r="E386" s="98">
        <v>1</v>
      </c>
      <c r="F386" s="98">
        <v>1</v>
      </c>
      <c r="G386" s="98">
        <v>1</v>
      </c>
      <c r="H386" s="98">
        <v>1</v>
      </c>
      <c r="I386" s="98">
        <v>1</v>
      </c>
      <c r="J386" s="98">
        <v>1</v>
      </c>
      <c r="K386" s="98">
        <v>1</v>
      </c>
      <c r="L386" s="98">
        <v>1</v>
      </c>
      <c r="M386" s="98">
        <v>1</v>
      </c>
      <c r="N386" s="98">
        <v>1</v>
      </c>
      <c r="O386" s="98">
        <v>1</v>
      </c>
      <c r="P386" s="98">
        <v>1</v>
      </c>
      <c r="Q386" s="98">
        <v>1</v>
      </c>
      <c r="R386" s="93" t="s">
        <v>682</v>
      </c>
      <c r="S386" s="96" t="s">
        <v>1036</v>
      </c>
      <c r="T386" s="97" t="s">
        <v>681</v>
      </c>
    </row>
    <row r="387" spans="1:20" ht="24.6">
      <c r="A387" s="84">
        <v>155884</v>
      </c>
      <c r="B387" s="87" t="s">
        <v>42</v>
      </c>
      <c r="C387" s="89"/>
      <c r="D387" s="89"/>
      <c r="E387" s="89"/>
      <c r="F387" s="89"/>
      <c r="G387" s="89"/>
      <c r="H387" s="89"/>
      <c r="I387" s="89"/>
      <c r="J387" s="88">
        <v>0.08</v>
      </c>
      <c r="K387" s="89"/>
      <c r="L387" s="89"/>
      <c r="M387" s="89"/>
      <c r="N387" s="89"/>
      <c r="O387" s="89"/>
      <c r="P387" s="89"/>
      <c r="Q387" s="89"/>
      <c r="R387" s="101" t="s">
        <v>1037</v>
      </c>
      <c r="S387" s="91" t="s">
        <v>1038</v>
      </c>
      <c r="T387" s="92" t="s">
        <v>557</v>
      </c>
    </row>
    <row r="388" spans="1:20" ht="36.9">
      <c r="A388" s="83">
        <v>156432</v>
      </c>
      <c r="B388" s="93" t="s">
        <v>26</v>
      </c>
      <c r="C388" s="94"/>
      <c r="D388" s="94"/>
      <c r="E388" s="94"/>
      <c r="F388" s="94"/>
      <c r="G388" s="94"/>
      <c r="H388" s="94"/>
      <c r="I388" s="94"/>
      <c r="J388" s="95">
        <v>0.67300000000000004</v>
      </c>
      <c r="K388" s="94"/>
      <c r="L388" s="94"/>
      <c r="M388" s="94"/>
      <c r="N388" s="94"/>
      <c r="O388" s="94"/>
      <c r="P388" s="94"/>
      <c r="Q388" s="94"/>
      <c r="R388" s="100" t="s">
        <v>1039</v>
      </c>
      <c r="S388" s="96" t="s">
        <v>1038</v>
      </c>
      <c r="T388" s="97" t="s">
        <v>557</v>
      </c>
    </row>
    <row r="389" spans="1:20" ht="36.9">
      <c r="A389" s="84">
        <v>156433</v>
      </c>
      <c r="B389" s="87" t="s">
        <v>50</v>
      </c>
      <c r="C389" s="88">
        <v>7.4999999999999997E-2</v>
      </c>
      <c r="D389" s="89"/>
      <c r="E389" s="89"/>
      <c r="F389" s="89"/>
      <c r="G389" s="89"/>
      <c r="H389" s="89"/>
      <c r="I389" s="89"/>
      <c r="J389" s="89"/>
      <c r="K389" s="89"/>
      <c r="L389" s="89"/>
      <c r="M389" s="89"/>
      <c r="N389" s="89"/>
      <c r="O389" s="89"/>
      <c r="P389" s="89"/>
      <c r="Q389" s="89"/>
      <c r="R389" s="101" t="s">
        <v>1040</v>
      </c>
      <c r="S389" s="91" t="s">
        <v>1038</v>
      </c>
      <c r="T389" s="92" t="s">
        <v>557</v>
      </c>
    </row>
    <row r="390" spans="1:20" ht="49.2">
      <c r="A390" s="83">
        <v>156822</v>
      </c>
      <c r="B390" s="93" t="s">
        <v>91</v>
      </c>
      <c r="C390" s="98">
        <v>1</v>
      </c>
      <c r="D390" s="98">
        <v>1</v>
      </c>
      <c r="E390" s="98">
        <v>1</v>
      </c>
      <c r="F390" s="98">
        <v>1</v>
      </c>
      <c r="G390" s="98">
        <v>1</v>
      </c>
      <c r="H390" s="98">
        <v>1</v>
      </c>
      <c r="I390" s="98">
        <v>1</v>
      </c>
      <c r="J390" s="98">
        <v>1</v>
      </c>
      <c r="K390" s="98">
        <v>1</v>
      </c>
      <c r="L390" s="98">
        <v>1</v>
      </c>
      <c r="M390" s="98">
        <v>1</v>
      </c>
      <c r="N390" s="98">
        <v>1</v>
      </c>
      <c r="O390" s="98">
        <v>1</v>
      </c>
      <c r="P390" s="98">
        <v>1</v>
      </c>
      <c r="Q390" s="98">
        <v>1</v>
      </c>
      <c r="R390" s="100" t="s">
        <v>1041</v>
      </c>
      <c r="S390" s="96" t="s">
        <v>1042</v>
      </c>
      <c r="T390" s="97" t="s">
        <v>276</v>
      </c>
    </row>
    <row r="391" spans="1:20" ht="49.2">
      <c r="A391" s="84">
        <v>157033</v>
      </c>
      <c r="B391" s="87" t="s">
        <v>42</v>
      </c>
      <c r="C391" s="89"/>
      <c r="D391" s="89"/>
      <c r="E391" s="89"/>
      <c r="F391" s="89"/>
      <c r="G391" s="89"/>
      <c r="H391" s="88">
        <v>5.2999999999999999E-2</v>
      </c>
      <c r="I391" s="89"/>
      <c r="J391" s="89"/>
      <c r="K391" s="89"/>
      <c r="L391" s="89"/>
      <c r="M391" s="89"/>
      <c r="N391" s="89"/>
      <c r="O391" s="89"/>
      <c r="P391" s="89"/>
      <c r="Q391" s="89"/>
      <c r="R391" s="102" t="s">
        <v>1043</v>
      </c>
      <c r="S391" s="91" t="s">
        <v>1042</v>
      </c>
      <c r="T391" s="92" t="s">
        <v>276</v>
      </c>
    </row>
    <row r="392" spans="1:20" ht="49.2">
      <c r="A392" s="83">
        <v>157683</v>
      </c>
      <c r="B392" s="93" t="s">
        <v>20</v>
      </c>
      <c r="C392" s="94"/>
      <c r="D392" s="94"/>
      <c r="E392" s="94"/>
      <c r="F392" s="94"/>
      <c r="G392" s="94"/>
      <c r="H392" s="94"/>
      <c r="I392" s="94"/>
      <c r="J392" s="94"/>
      <c r="K392" s="95">
        <v>0.85199999999999998</v>
      </c>
      <c r="L392" s="94"/>
      <c r="M392" s="94"/>
      <c r="N392" s="94"/>
      <c r="O392" s="94"/>
      <c r="P392" s="94"/>
      <c r="Q392" s="94"/>
      <c r="R392" s="100" t="s">
        <v>1044</v>
      </c>
      <c r="S392" s="96" t="s">
        <v>1042</v>
      </c>
      <c r="T392" s="97" t="s">
        <v>276</v>
      </c>
    </row>
    <row r="393" spans="1:20" ht="49.2">
      <c r="A393" s="84">
        <v>157692</v>
      </c>
      <c r="B393" s="87" t="s">
        <v>77</v>
      </c>
      <c r="C393" s="89"/>
      <c r="D393" s="89"/>
      <c r="E393" s="89"/>
      <c r="F393" s="89"/>
      <c r="G393" s="89"/>
      <c r="H393" s="89"/>
      <c r="I393" s="89"/>
      <c r="J393" s="89"/>
      <c r="K393" s="89"/>
      <c r="L393" s="89"/>
      <c r="M393" s="88">
        <v>0.11</v>
      </c>
      <c r="N393" s="89"/>
      <c r="O393" s="89"/>
      <c r="P393" s="89"/>
      <c r="Q393" s="89"/>
      <c r="R393" s="101" t="s">
        <v>1045</v>
      </c>
      <c r="S393" s="91" t="s">
        <v>1042</v>
      </c>
      <c r="T393" s="92" t="s">
        <v>276</v>
      </c>
    </row>
    <row r="394" spans="1:20" ht="49.2">
      <c r="A394" s="83">
        <v>158194</v>
      </c>
      <c r="B394" s="93" t="s">
        <v>77</v>
      </c>
      <c r="C394" s="98">
        <v>1</v>
      </c>
      <c r="D394" s="98">
        <v>1</v>
      </c>
      <c r="E394" s="98">
        <v>1</v>
      </c>
      <c r="F394" s="98">
        <v>1</v>
      </c>
      <c r="G394" s="98">
        <v>1</v>
      </c>
      <c r="H394" s="98">
        <v>1</v>
      </c>
      <c r="I394" s="98">
        <v>1</v>
      </c>
      <c r="J394" s="98">
        <v>1</v>
      </c>
      <c r="K394" s="98">
        <v>1</v>
      </c>
      <c r="L394" s="98">
        <v>1</v>
      </c>
      <c r="M394" s="98">
        <v>1</v>
      </c>
      <c r="N394" s="98">
        <v>1</v>
      </c>
      <c r="O394" s="98">
        <v>1</v>
      </c>
      <c r="P394" s="98">
        <v>1</v>
      </c>
      <c r="Q394" s="98">
        <v>1</v>
      </c>
      <c r="R394" s="103" t="s">
        <v>1046</v>
      </c>
      <c r="S394" s="96" t="s">
        <v>1042</v>
      </c>
      <c r="T394" s="97" t="s">
        <v>276</v>
      </c>
    </row>
    <row r="395" spans="1:20" ht="49.2">
      <c r="A395" s="84">
        <v>158291</v>
      </c>
      <c r="B395" s="87" t="s">
        <v>20</v>
      </c>
      <c r="C395" s="88">
        <v>0.26600000000000001</v>
      </c>
      <c r="D395" s="89"/>
      <c r="E395" s="89"/>
      <c r="F395" s="89"/>
      <c r="G395" s="89"/>
      <c r="H395" s="89"/>
      <c r="I395" s="89"/>
      <c r="J395" s="89"/>
      <c r="K395" s="89"/>
      <c r="L395" s="89"/>
      <c r="M395" s="89"/>
      <c r="N395" s="89"/>
      <c r="O395" s="89"/>
      <c r="P395" s="89"/>
      <c r="Q395" s="89"/>
      <c r="R395" s="101" t="s">
        <v>1047</v>
      </c>
      <c r="S395" s="91" t="s">
        <v>1042</v>
      </c>
      <c r="T395" s="92" t="s">
        <v>276</v>
      </c>
    </row>
    <row r="396" spans="1:20" ht="49.2">
      <c r="A396" s="83">
        <v>159398</v>
      </c>
      <c r="B396" s="93" t="s">
        <v>42</v>
      </c>
      <c r="C396" s="94"/>
      <c r="D396" s="94"/>
      <c r="E396" s="94"/>
      <c r="F396" s="94"/>
      <c r="G396" s="94"/>
      <c r="H396" s="94"/>
      <c r="I396" s="94"/>
      <c r="J396" s="94"/>
      <c r="K396" s="94"/>
      <c r="L396" s="94"/>
      <c r="M396" s="95">
        <v>0.92300000000000004</v>
      </c>
      <c r="N396" s="95">
        <v>0.82399999999999995</v>
      </c>
      <c r="O396" s="98">
        <v>1</v>
      </c>
      <c r="P396" s="94"/>
      <c r="Q396" s="94"/>
      <c r="R396" s="100" t="s">
        <v>1048</v>
      </c>
      <c r="S396" s="96" t="s">
        <v>1042</v>
      </c>
      <c r="T396" s="97" t="s">
        <v>276</v>
      </c>
    </row>
    <row r="397" spans="1:20" ht="49.2">
      <c r="A397" s="84">
        <v>159399</v>
      </c>
      <c r="B397" s="87" t="s">
        <v>39</v>
      </c>
      <c r="C397" s="89"/>
      <c r="D397" s="89"/>
      <c r="E397" s="89"/>
      <c r="F397" s="89"/>
      <c r="G397" s="89"/>
      <c r="H397" s="89"/>
      <c r="I397" s="89"/>
      <c r="J397" s="89"/>
      <c r="K397" s="88">
        <v>0.254</v>
      </c>
      <c r="L397" s="88">
        <v>0.16800000000000001</v>
      </c>
      <c r="M397" s="89"/>
      <c r="N397" s="89"/>
      <c r="O397" s="89"/>
      <c r="P397" s="89"/>
      <c r="Q397" s="89"/>
      <c r="R397" s="101" t="s">
        <v>1049</v>
      </c>
      <c r="S397" s="91" t="s">
        <v>1042</v>
      </c>
      <c r="T397" s="92" t="s">
        <v>276</v>
      </c>
    </row>
    <row r="398" spans="1:20" ht="110.7">
      <c r="A398" s="82" t="s">
        <v>683</v>
      </c>
      <c r="B398" s="93" t="s">
        <v>52</v>
      </c>
      <c r="C398" s="98">
        <v>1</v>
      </c>
      <c r="D398" s="98">
        <v>1</v>
      </c>
      <c r="E398" s="98">
        <v>1</v>
      </c>
      <c r="F398" s="98">
        <v>1</v>
      </c>
      <c r="G398" s="98">
        <v>1</v>
      </c>
      <c r="H398" s="98">
        <v>1</v>
      </c>
      <c r="I398" s="98">
        <v>1</v>
      </c>
      <c r="J398" s="98">
        <v>1</v>
      </c>
      <c r="K398" s="98">
        <v>1</v>
      </c>
      <c r="L398" s="98">
        <v>1</v>
      </c>
      <c r="M398" s="98">
        <v>1</v>
      </c>
      <c r="N398" s="98">
        <v>1</v>
      </c>
      <c r="O398" s="98">
        <v>1</v>
      </c>
      <c r="P398" s="98">
        <v>1</v>
      </c>
      <c r="Q398" s="98">
        <v>1</v>
      </c>
      <c r="R398" s="93" t="s">
        <v>684</v>
      </c>
      <c r="S398" s="96" t="s">
        <v>1050</v>
      </c>
      <c r="T398" s="97" t="s">
        <v>685</v>
      </c>
    </row>
    <row r="399" spans="1:20" ht="36.9">
      <c r="A399" s="84">
        <v>160449</v>
      </c>
      <c r="B399" s="87" t="s">
        <v>26</v>
      </c>
      <c r="C399" s="89"/>
      <c r="D399" s="89"/>
      <c r="E399" s="89"/>
      <c r="F399" s="89"/>
      <c r="G399" s="89"/>
      <c r="H399" s="88">
        <v>8.5000000000000006E-2</v>
      </c>
      <c r="I399" s="89"/>
      <c r="J399" s="89"/>
      <c r="K399" s="89"/>
      <c r="L399" s="89"/>
      <c r="M399" s="89"/>
      <c r="N399" s="89"/>
      <c r="O399" s="89"/>
      <c r="P399" s="89"/>
      <c r="Q399" s="89"/>
      <c r="R399" s="101" t="s">
        <v>1051</v>
      </c>
      <c r="S399" s="91" t="s">
        <v>1052</v>
      </c>
      <c r="T399" s="92" t="s">
        <v>285</v>
      </c>
    </row>
    <row r="400" spans="1:20" ht="49.2">
      <c r="A400" s="83">
        <v>162828</v>
      </c>
      <c r="B400" s="93" t="s">
        <v>77</v>
      </c>
      <c r="C400" s="98">
        <v>1</v>
      </c>
      <c r="D400" s="98">
        <v>1</v>
      </c>
      <c r="E400" s="98">
        <v>1</v>
      </c>
      <c r="F400" s="98">
        <v>1</v>
      </c>
      <c r="G400" s="98">
        <v>1</v>
      </c>
      <c r="H400" s="98">
        <v>1</v>
      </c>
      <c r="I400" s="98">
        <v>1</v>
      </c>
      <c r="J400" s="98">
        <v>1</v>
      </c>
      <c r="K400" s="98">
        <v>1</v>
      </c>
      <c r="L400" s="98">
        <v>1</v>
      </c>
      <c r="M400" s="98">
        <v>1</v>
      </c>
      <c r="N400" s="98">
        <v>1</v>
      </c>
      <c r="O400" s="98">
        <v>1</v>
      </c>
      <c r="P400" s="98">
        <v>1</v>
      </c>
      <c r="Q400" s="98">
        <v>1</v>
      </c>
      <c r="R400" s="103" t="s">
        <v>1053</v>
      </c>
      <c r="S400" s="96" t="s">
        <v>1054</v>
      </c>
      <c r="T400" s="97" t="s">
        <v>686</v>
      </c>
    </row>
    <row r="401" spans="1:20" ht="98.4">
      <c r="A401" s="84">
        <v>162954</v>
      </c>
      <c r="B401" s="87" t="s">
        <v>42</v>
      </c>
      <c r="C401" s="99">
        <v>1</v>
      </c>
      <c r="D401" s="99">
        <v>1</v>
      </c>
      <c r="E401" s="99">
        <v>1</v>
      </c>
      <c r="F401" s="99">
        <v>1</v>
      </c>
      <c r="G401" s="99">
        <v>1</v>
      </c>
      <c r="H401" s="99">
        <v>1</v>
      </c>
      <c r="I401" s="99">
        <v>1</v>
      </c>
      <c r="J401" s="99">
        <v>1</v>
      </c>
      <c r="K401" s="99">
        <v>1</v>
      </c>
      <c r="L401" s="99">
        <v>1</v>
      </c>
      <c r="M401" s="99">
        <v>1</v>
      </c>
      <c r="N401" s="99">
        <v>1</v>
      </c>
      <c r="O401" s="99">
        <v>1</v>
      </c>
      <c r="P401" s="99">
        <v>1</v>
      </c>
      <c r="Q401" s="99">
        <v>1</v>
      </c>
      <c r="R401" s="87" t="s">
        <v>687</v>
      </c>
      <c r="S401" s="91" t="s">
        <v>1055</v>
      </c>
      <c r="T401" s="92" t="s">
        <v>688</v>
      </c>
    </row>
    <row r="402" spans="1:20" ht="61.5">
      <c r="A402" s="83">
        <v>164109</v>
      </c>
      <c r="B402" s="93" t="s">
        <v>125</v>
      </c>
      <c r="C402" s="98">
        <v>1</v>
      </c>
      <c r="D402" s="98">
        <v>1</v>
      </c>
      <c r="E402" s="98">
        <v>1</v>
      </c>
      <c r="F402" s="98">
        <v>1</v>
      </c>
      <c r="G402" s="98">
        <v>1</v>
      </c>
      <c r="H402" s="98">
        <v>1</v>
      </c>
      <c r="I402" s="98">
        <v>1</v>
      </c>
      <c r="J402" s="98">
        <v>1</v>
      </c>
      <c r="K402" s="98">
        <v>1</v>
      </c>
      <c r="L402" s="98">
        <v>1</v>
      </c>
      <c r="M402" s="98">
        <v>1</v>
      </c>
      <c r="N402" s="98">
        <v>1</v>
      </c>
      <c r="O402" s="98">
        <v>1</v>
      </c>
      <c r="P402" s="98">
        <v>1</v>
      </c>
      <c r="Q402" s="98">
        <v>1</v>
      </c>
      <c r="R402" s="100" t="s">
        <v>1056</v>
      </c>
      <c r="S402" s="96" t="s">
        <v>1057</v>
      </c>
      <c r="T402" s="97" t="s">
        <v>689</v>
      </c>
    </row>
    <row r="403" spans="1:20" ht="61.5">
      <c r="A403" s="84">
        <v>164448</v>
      </c>
      <c r="B403" s="87" t="s">
        <v>42</v>
      </c>
      <c r="C403" s="99">
        <v>1</v>
      </c>
      <c r="D403" s="99">
        <v>1</v>
      </c>
      <c r="E403" s="99">
        <v>1</v>
      </c>
      <c r="F403" s="99">
        <v>1</v>
      </c>
      <c r="G403" s="99">
        <v>1</v>
      </c>
      <c r="H403" s="99">
        <v>1</v>
      </c>
      <c r="I403" s="99">
        <v>1</v>
      </c>
      <c r="J403" s="99">
        <v>1</v>
      </c>
      <c r="K403" s="99">
        <v>1</v>
      </c>
      <c r="L403" s="99">
        <v>1</v>
      </c>
      <c r="M403" s="99">
        <v>1</v>
      </c>
      <c r="N403" s="99">
        <v>1</v>
      </c>
      <c r="O403" s="99">
        <v>1</v>
      </c>
      <c r="P403" s="99">
        <v>1</v>
      </c>
      <c r="Q403" s="99">
        <v>1</v>
      </c>
      <c r="R403" s="101" t="s">
        <v>1058</v>
      </c>
      <c r="S403" s="91" t="s">
        <v>1057</v>
      </c>
      <c r="T403" s="92" t="s">
        <v>689</v>
      </c>
    </row>
    <row r="404" spans="1:20" ht="49.2">
      <c r="A404" s="83">
        <v>166028</v>
      </c>
      <c r="B404" s="93" t="s">
        <v>42</v>
      </c>
      <c r="C404" s="94"/>
      <c r="D404" s="94"/>
      <c r="E404" s="94"/>
      <c r="F404" s="94"/>
      <c r="G404" s="95">
        <v>6.2E-2</v>
      </c>
      <c r="H404" s="94"/>
      <c r="I404" s="94"/>
      <c r="J404" s="94"/>
      <c r="K404" s="94"/>
      <c r="L404" s="94"/>
      <c r="M404" s="94"/>
      <c r="N404" s="94"/>
      <c r="O404" s="94"/>
      <c r="P404" s="94"/>
      <c r="Q404" s="94"/>
      <c r="R404" s="100" t="s">
        <v>1059</v>
      </c>
      <c r="S404" s="96" t="s">
        <v>1060</v>
      </c>
      <c r="T404" s="97" t="s">
        <v>690</v>
      </c>
    </row>
    <row r="405" spans="1:20" ht="73.8">
      <c r="A405" s="79" t="s">
        <v>691</v>
      </c>
      <c r="B405" s="87" t="s">
        <v>52</v>
      </c>
      <c r="C405" s="99">
        <v>1</v>
      </c>
      <c r="D405" s="99">
        <v>1</v>
      </c>
      <c r="E405" s="99">
        <v>1</v>
      </c>
      <c r="F405" s="99">
        <v>1</v>
      </c>
      <c r="G405" s="99">
        <v>1</v>
      </c>
      <c r="H405" s="99">
        <v>1</v>
      </c>
      <c r="I405" s="99">
        <v>1</v>
      </c>
      <c r="J405" s="99">
        <v>1</v>
      </c>
      <c r="K405" s="99">
        <v>1</v>
      </c>
      <c r="L405" s="99">
        <v>1</v>
      </c>
      <c r="M405" s="99">
        <v>1</v>
      </c>
      <c r="N405" s="99">
        <v>1</v>
      </c>
      <c r="O405" s="99">
        <v>1</v>
      </c>
      <c r="P405" s="99">
        <v>1</v>
      </c>
      <c r="Q405" s="99">
        <v>1</v>
      </c>
      <c r="R405" s="87" t="s">
        <v>692</v>
      </c>
      <c r="S405" s="91" t="s">
        <v>1061</v>
      </c>
      <c r="T405" s="92" t="s">
        <v>693</v>
      </c>
    </row>
    <row r="406" spans="1:20" ht="49.2">
      <c r="A406" s="83">
        <v>167235</v>
      </c>
      <c r="B406" s="93" t="s">
        <v>694</v>
      </c>
      <c r="C406" s="94"/>
      <c r="D406" s="94"/>
      <c r="E406" s="94"/>
      <c r="F406" s="94"/>
      <c r="G406" s="94"/>
      <c r="H406" s="94"/>
      <c r="I406" s="94"/>
      <c r="J406" s="94"/>
      <c r="K406" s="94"/>
      <c r="L406" s="94"/>
      <c r="M406" s="94"/>
      <c r="N406" s="94"/>
      <c r="O406" s="94"/>
      <c r="P406" s="94"/>
      <c r="Q406" s="95">
        <v>0.152</v>
      </c>
      <c r="R406" s="93" t="s">
        <v>695</v>
      </c>
      <c r="S406" s="96" t="s">
        <v>1062</v>
      </c>
      <c r="T406" s="97" t="s">
        <v>291</v>
      </c>
    </row>
    <row r="407" spans="1:20" ht="49.2">
      <c r="A407" s="84">
        <v>167346</v>
      </c>
      <c r="B407" s="87" t="s">
        <v>42</v>
      </c>
      <c r="C407" s="89"/>
      <c r="D407" s="89"/>
      <c r="E407" s="89"/>
      <c r="F407" s="89"/>
      <c r="G407" s="89"/>
      <c r="H407" s="89"/>
      <c r="I407" s="89"/>
      <c r="J407" s="89"/>
      <c r="K407" s="89"/>
      <c r="L407" s="89"/>
      <c r="M407" s="89"/>
      <c r="N407" s="89"/>
      <c r="O407" s="89"/>
      <c r="P407" s="88">
        <v>9.8000000000000004E-2</v>
      </c>
      <c r="Q407" s="89"/>
      <c r="R407" s="102" t="s">
        <v>1063</v>
      </c>
      <c r="S407" s="91" t="s">
        <v>1062</v>
      </c>
      <c r="T407" s="92" t="s">
        <v>291</v>
      </c>
    </row>
    <row r="408" spans="1:20" ht="86.1">
      <c r="A408" s="83">
        <v>167725</v>
      </c>
      <c r="B408" s="93" t="s">
        <v>20</v>
      </c>
      <c r="C408" s="94"/>
      <c r="D408" s="94"/>
      <c r="E408" s="94"/>
      <c r="F408" s="94"/>
      <c r="G408" s="94"/>
      <c r="H408" s="94"/>
      <c r="I408" s="94"/>
      <c r="J408" s="95">
        <v>6.0999999999999999E-2</v>
      </c>
      <c r="K408" s="94"/>
      <c r="L408" s="94"/>
      <c r="M408" s="94"/>
      <c r="N408" s="94"/>
      <c r="O408" s="94"/>
      <c r="P408" s="94"/>
      <c r="Q408" s="94"/>
      <c r="R408" s="93" t="s">
        <v>696</v>
      </c>
      <c r="S408" s="96" t="s">
        <v>1064</v>
      </c>
      <c r="T408" s="97" t="s">
        <v>697</v>
      </c>
    </row>
    <row r="409" spans="1:20" ht="86.1">
      <c r="A409" s="79" t="s">
        <v>698</v>
      </c>
      <c r="B409" s="87" t="s">
        <v>207</v>
      </c>
      <c r="C409" s="88">
        <v>0.92500000000000004</v>
      </c>
      <c r="D409" s="88">
        <v>0.92200000000000004</v>
      </c>
      <c r="E409" s="88">
        <v>0.90400000000000003</v>
      </c>
      <c r="F409" s="88">
        <v>0.92700000000000005</v>
      </c>
      <c r="G409" s="88">
        <v>0.93100000000000005</v>
      </c>
      <c r="H409" s="88">
        <v>0.92</v>
      </c>
      <c r="I409" s="88">
        <v>0.93600000000000005</v>
      </c>
      <c r="J409" s="88">
        <v>0.9</v>
      </c>
      <c r="K409" s="88">
        <v>0.93700000000000006</v>
      </c>
      <c r="L409" s="88">
        <v>0.92500000000000004</v>
      </c>
      <c r="M409" s="88">
        <v>0.92200000000000004</v>
      </c>
      <c r="N409" s="88">
        <v>0.93700000000000006</v>
      </c>
      <c r="O409" s="88">
        <v>0.92300000000000004</v>
      </c>
      <c r="P409" s="88">
        <v>0.93600000000000005</v>
      </c>
      <c r="Q409" s="88">
        <v>0.94899999999999995</v>
      </c>
      <c r="R409" s="87" t="s">
        <v>696</v>
      </c>
      <c r="S409" s="91" t="s">
        <v>1064</v>
      </c>
      <c r="T409" s="92" t="s">
        <v>697</v>
      </c>
    </row>
    <row r="410" spans="1:20" ht="36.9">
      <c r="A410" s="83">
        <v>167930</v>
      </c>
      <c r="B410" s="93" t="s">
        <v>91</v>
      </c>
      <c r="C410" s="98">
        <v>1</v>
      </c>
      <c r="D410" s="98">
        <v>1</v>
      </c>
      <c r="E410" s="98">
        <v>1</v>
      </c>
      <c r="F410" s="98">
        <v>1</v>
      </c>
      <c r="G410" s="98">
        <v>1</v>
      </c>
      <c r="H410" s="98">
        <v>1</v>
      </c>
      <c r="I410" s="98">
        <v>1</v>
      </c>
      <c r="J410" s="98">
        <v>1</v>
      </c>
      <c r="K410" s="98">
        <v>1</v>
      </c>
      <c r="L410" s="98">
        <v>1</v>
      </c>
      <c r="M410" s="98">
        <v>1</v>
      </c>
      <c r="N410" s="98">
        <v>1</v>
      </c>
      <c r="O410" s="98">
        <v>1</v>
      </c>
      <c r="P410" s="98">
        <v>1</v>
      </c>
      <c r="Q410" s="98">
        <v>1</v>
      </c>
      <c r="R410" s="100" t="s">
        <v>1065</v>
      </c>
      <c r="S410" s="96" t="s">
        <v>1066</v>
      </c>
      <c r="T410" s="97" t="s">
        <v>699</v>
      </c>
    </row>
    <row r="411" spans="1:20" ht="110.7">
      <c r="A411" s="79" t="s">
        <v>700</v>
      </c>
      <c r="B411" s="87" t="s">
        <v>52</v>
      </c>
      <c r="C411" s="99">
        <v>1</v>
      </c>
      <c r="D411" s="99">
        <v>1</v>
      </c>
      <c r="E411" s="99">
        <v>1</v>
      </c>
      <c r="F411" s="99">
        <v>1</v>
      </c>
      <c r="G411" s="99">
        <v>1</v>
      </c>
      <c r="H411" s="99">
        <v>1</v>
      </c>
      <c r="I411" s="99">
        <v>1</v>
      </c>
      <c r="J411" s="99">
        <v>1</v>
      </c>
      <c r="K411" s="99">
        <v>1</v>
      </c>
      <c r="L411" s="99">
        <v>1</v>
      </c>
      <c r="M411" s="99">
        <v>1</v>
      </c>
      <c r="N411" s="99">
        <v>1</v>
      </c>
      <c r="O411" s="99">
        <v>1</v>
      </c>
      <c r="P411" s="99">
        <v>1</v>
      </c>
      <c r="Q411" s="99">
        <v>1</v>
      </c>
      <c r="R411" s="87" t="s">
        <v>701</v>
      </c>
      <c r="S411" s="91" t="s">
        <v>1067</v>
      </c>
      <c r="T411" s="92" t="s">
        <v>702</v>
      </c>
    </row>
  </sheetData>
  <mergeCells count="35">
    <mergeCell ref="O264:O265"/>
    <mergeCell ref="P264:P265"/>
    <mergeCell ref="Q264:Q265"/>
    <mergeCell ref="I264:I265"/>
    <mergeCell ref="J264:J265"/>
    <mergeCell ref="K264:K265"/>
    <mergeCell ref="L264:L265"/>
    <mergeCell ref="M264:M265"/>
    <mergeCell ref="N264:N265"/>
    <mergeCell ref="F264:F265"/>
    <mergeCell ref="G264:G265"/>
    <mergeCell ref="H264:H265"/>
    <mergeCell ref="J117:J118"/>
    <mergeCell ref="K117:K118"/>
    <mergeCell ref="A264:A265"/>
    <mergeCell ref="B264:B265"/>
    <mergeCell ref="C264:C265"/>
    <mergeCell ref="D264:D265"/>
    <mergeCell ref="E264:E265"/>
    <mergeCell ref="A1:T1"/>
    <mergeCell ref="A117:A118"/>
    <mergeCell ref="B117:B118"/>
    <mergeCell ref="C117:C118"/>
    <mergeCell ref="D117:D118"/>
    <mergeCell ref="E117:E118"/>
    <mergeCell ref="F117:F118"/>
    <mergeCell ref="G117:G118"/>
    <mergeCell ref="H117:H118"/>
    <mergeCell ref="I117:I118"/>
    <mergeCell ref="P117:P118"/>
    <mergeCell ref="Q117:Q118"/>
    <mergeCell ref="L117:L118"/>
    <mergeCell ref="M117:M118"/>
    <mergeCell ref="N117:N118"/>
    <mergeCell ref="O117:O1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55A8C-F220-491D-A308-CAED1EB7F7DA}">
  <dimension ref="A1:A9"/>
  <sheetViews>
    <sheetView workbookViewId="0">
      <selection activeCell="D14" sqref="D14"/>
    </sheetView>
  </sheetViews>
  <sheetFormatPr defaultRowHeight="15.6"/>
  <sheetData>
    <row r="1" spans="1:1">
      <c r="A1" t="s">
        <v>340</v>
      </c>
    </row>
    <row r="2" spans="1:1">
      <c r="A2" t="s">
        <v>341</v>
      </c>
    </row>
    <row r="3" spans="1:1">
      <c r="A3" t="s">
        <v>342</v>
      </c>
    </row>
    <row r="4" spans="1:1">
      <c r="A4" t="s">
        <v>343</v>
      </c>
    </row>
    <row r="5" spans="1:1">
      <c r="A5" t="s">
        <v>344</v>
      </c>
    </row>
    <row r="6" spans="1:1">
      <c r="A6" t="s">
        <v>345</v>
      </c>
    </row>
    <row r="7" spans="1:1">
      <c r="A7" t="s">
        <v>346</v>
      </c>
    </row>
    <row r="8" spans="1:1">
      <c r="A8" t="s">
        <v>347</v>
      </c>
    </row>
    <row r="9" spans="1:1">
      <c r="A9" t="s">
        <v>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workbookViewId="0">
      <selection activeCell="D11" sqref="D11"/>
    </sheetView>
  </sheetViews>
  <sheetFormatPr defaultColWidth="10.796875" defaultRowHeight="15.6"/>
  <cols>
    <col min="1" max="2" width="10.84765625" style="31"/>
    <col min="3" max="3" width="12.5" style="31" customWidth="1"/>
    <col min="4" max="4" width="42" style="31" customWidth="1"/>
    <col min="5" max="5" width="56" style="31" customWidth="1"/>
    <col min="6" max="6" width="61.5" customWidth="1"/>
  </cols>
  <sheetData>
    <row r="1" spans="1:7">
      <c r="A1" s="31" t="s">
        <v>292</v>
      </c>
      <c r="B1" s="31" t="s">
        <v>293</v>
      </c>
      <c r="C1" s="31" t="s">
        <v>1</v>
      </c>
      <c r="D1" s="31" t="s">
        <v>294</v>
      </c>
      <c r="E1" s="31" t="s">
        <v>295</v>
      </c>
      <c r="F1" s="31" t="s">
        <v>296</v>
      </c>
    </row>
    <row r="2" spans="1:7">
      <c r="A2" s="31">
        <v>1</v>
      </c>
      <c r="B2" s="31">
        <v>275</v>
      </c>
      <c r="C2" s="31" t="s">
        <v>50</v>
      </c>
      <c r="D2" s="34" t="s">
        <v>297</v>
      </c>
      <c r="E2" s="34" t="s">
        <v>298</v>
      </c>
    </row>
    <row r="3" spans="1:7">
      <c r="A3" s="31">
        <v>2</v>
      </c>
      <c r="B3" s="31">
        <v>660</v>
      </c>
      <c r="C3" s="38" t="s">
        <v>44</v>
      </c>
      <c r="D3" s="34" t="s">
        <v>297</v>
      </c>
      <c r="E3" s="34" t="s">
        <v>298</v>
      </c>
    </row>
    <row r="4" spans="1:7">
      <c r="A4" s="31">
        <v>3</v>
      </c>
      <c r="B4" s="39">
        <v>15333</v>
      </c>
      <c r="C4" s="40" t="s">
        <v>299</v>
      </c>
      <c r="D4" s="34" t="s">
        <v>300</v>
      </c>
      <c r="E4" s="34" t="s">
        <v>301</v>
      </c>
    </row>
    <row r="5" spans="1:7">
      <c r="B5" s="39">
        <v>15334</v>
      </c>
      <c r="C5" s="40" t="s">
        <v>299</v>
      </c>
      <c r="D5" s="34" t="s">
        <v>302</v>
      </c>
      <c r="E5" s="34" t="s">
        <v>302</v>
      </c>
    </row>
    <row r="6" spans="1:7" ht="78">
      <c r="A6" s="31">
        <v>4</v>
      </c>
      <c r="B6" s="39">
        <v>15335</v>
      </c>
      <c r="C6" s="40" t="s">
        <v>50</v>
      </c>
      <c r="D6" s="41" t="s">
        <v>303</v>
      </c>
      <c r="E6" s="34" t="s">
        <v>304</v>
      </c>
      <c r="F6" s="35" t="s">
        <v>305</v>
      </c>
      <c r="G6" s="41"/>
    </row>
    <row r="7" spans="1:7">
      <c r="B7" s="39">
        <v>15336</v>
      </c>
      <c r="C7" s="40" t="s">
        <v>26</v>
      </c>
      <c r="D7" s="41" t="s">
        <v>306</v>
      </c>
      <c r="E7" s="34" t="s">
        <v>302</v>
      </c>
    </row>
    <row r="8" spans="1:7">
      <c r="A8" s="31">
        <v>5</v>
      </c>
      <c r="B8" s="39">
        <v>38657</v>
      </c>
      <c r="C8" s="40" t="s">
        <v>299</v>
      </c>
      <c r="D8" s="34" t="s">
        <v>307</v>
      </c>
      <c r="E8" s="34" t="s">
        <v>308</v>
      </c>
    </row>
    <row r="9" spans="1:7">
      <c r="B9" s="39">
        <v>38658</v>
      </c>
      <c r="C9" s="40" t="s">
        <v>299</v>
      </c>
      <c r="D9" s="34" t="s">
        <v>302</v>
      </c>
      <c r="E9" s="34" t="s">
        <v>302</v>
      </c>
    </row>
    <row r="10" spans="1:7">
      <c r="B10" s="39">
        <v>38659</v>
      </c>
      <c r="C10" s="40" t="s">
        <v>299</v>
      </c>
      <c r="D10" s="34" t="s">
        <v>302</v>
      </c>
      <c r="E10" s="34" t="s">
        <v>302</v>
      </c>
    </row>
    <row r="11" spans="1:7">
      <c r="B11" s="39">
        <v>38660</v>
      </c>
      <c r="C11" s="40" t="s">
        <v>299</v>
      </c>
      <c r="D11" s="34" t="s">
        <v>302</v>
      </c>
      <c r="E11" s="34" t="s">
        <v>302</v>
      </c>
    </row>
    <row r="12" spans="1:7">
      <c r="B12" s="39">
        <v>38661</v>
      </c>
      <c r="C12" s="40" t="s">
        <v>299</v>
      </c>
      <c r="D12" s="34" t="s">
        <v>302</v>
      </c>
      <c r="E12" s="34" t="s">
        <v>302</v>
      </c>
    </row>
    <row r="13" spans="1:7">
      <c r="B13" s="39">
        <v>38662</v>
      </c>
      <c r="C13" s="40" t="s">
        <v>299</v>
      </c>
      <c r="D13" s="34" t="s">
        <v>302</v>
      </c>
      <c r="E13" s="34" t="s">
        <v>302</v>
      </c>
      <c r="F13" s="41"/>
    </row>
    <row r="14" spans="1:7">
      <c r="B14" s="39">
        <v>38663</v>
      </c>
      <c r="C14" s="40" t="s">
        <v>299</v>
      </c>
      <c r="D14" s="34" t="s">
        <v>302</v>
      </c>
      <c r="E14" s="34" t="s">
        <v>302</v>
      </c>
    </row>
    <row r="15" spans="1:7">
      <c r="B15" s="39">
        <v>38664</v>
      </c>
      <c r="C15" s="40" t="s">
        <v>299</v>
      </c>
      <c r="D15" s="34" t="s">
        <v>302</v>
      </c>
      <c r="E15" s="34" t="s">
        <v>302</v>
      </c>
    </row>
    <row r="16" spans="1:7">
      <c r="B16" s="39">
        <v>38665</v>
      </c>
      <c r="C16" s="40" t="s">
        <v>299</v>
      </c>
      <c r="D16" s="34" t="s">
        <v>302</v>
      </c>
      <c r="E16" s="34" t="s">
        <v>302</v>
      </c>
    </row>
    <row r="17" spans="1:6">
      <c r="A17" s="31">
        <v>6</v>
      </c>
      <c r="B17" s="39">
        <v>40825</v>
      </c>
      <c r="C17" s="31" t="s">
        <v>20</v>
      </c>
      <c r="D17" s="34" t="s">
        <v>297</v>
      </c>
      <c r="E17" s="34" t="s">
        <v>298</v>
      </c>
      <c r="F17" s="41"/>
    </row>
    <row r="18" spans="1:6">
      <c r="A18" s="31">
        <v>7</v>
      </c>
      <c r="B18" s="39">
        <v>40825</v>
      </c>
      <c r="C18" s="38" t="s">
        <v>207</v>
      </c>
      <c r="D18" s="34" t="s">
        <v>297</v>
      </c>
      <c r="E18" s="34" t="s">
        <v>298</v>
      </c>
    </row>
    <row r="19" spans="1:6">
      <c r="A19" s="31">
        <v>8</v>
      </c>
      <c r="B19" s="42">
        <v>45221</v>
      </c>
      <c r="C19" s="40" t="s">
        <v>75</v>
      </c>
      <c r="D19" s="41" t="s">
        <v>309</v>
      </c>
      <c r="E19" s="34" t="s">
        <v>310</v>
      </c>
    </row>
    <row r="20" spans="1:6">
      <c r="B20" s="42">
        <v>45222</v>
      </c>
      <c r="C20" s="40" t="s">
        <v>77</v>
      </c>
      <c r="D20" s="41" t="s">
        <v>311</v>
      </c>
      <c r="E20" s="34" t="s">
        <v>302</v>
      </c>
    </row>
    <row r="21" spans="1:6">
      <c r="B21" s="42">
        <v>45223</v>
      </c>
      <c r="C21" s="40" t="s">
        <v>75</v>
      </c>
      <c r="D21" s="41" t="s">
        <v>312</v>
      </c>
      <c r="E21" s="34" t="s">
        <v>310</v>
      </c>
      <c r="F21" s="41"/>
    </row>
    <row r="22" spans="1:6">
      <c r="B22" s="42">
        <v>45224</v>
      </c>
      <c r="C22" s="40" t="s">
        <v>42</v>
      </c>
      <c r="D22" s="41" t="s">
        <v>313</v>
      </c>
      <c r="E22" s="34" t="s">
        <v>302</v>
      </c>
    </row>
    <row r="23" spans="1:6">
      <c r="B23" s="42">
        <v>45225</v>
      </c>
      <c r="C23" s="40" t="s">
        <v>75</v>
      </c>
      <c r="D23" s="43" t="s">
        <v>314</v>
      </c>
      <c r="E23" s="34" t="s">
        <v>302</v>
      </c>
    </row>
    <row r="24" spans="1:6" ht="156">
      <c r="A24" s="31">
        <v>9</v>
      </c>
      <c r="B24" s="42">
        <v>83161</v>
      </c>
      <c r="C24" s="40" t="s">
        <v>75</v>
      </c>
      <c r="D24" s="43" t="s">
        <v>315</v>
      </c>
      <c r="E24" s="34" t="s">
        <v>316</v>
      </c>
      <c r="F24" s="44" t="s">
        <v>317</v>
      </c>
    </row>
    <row r="25" spans="1:6">
      <c r="B25" s="42">
        <v>83162</v>
      </c>
      <c r="C25" s="40" t="s">
        <v>75</v>
      </c>
      <c r="D25" s="41" t="s">
        <v>318</v>
      </c>
      <c r="E25" s="34" t="s">
        <v>302</v>
      </c>
    </row>
    <row r="26" spans="1:6">
      <c r="A26" s="31">
        <v>10</v>
      </c>
      <c r="B26" s="42">
        <v>111198</v>
      </c>
      <c r="C26" s="40" t="s">
        <v>77</v>
      </c>
      <c r="D26" s="41" t="s">
        <v>319</v>
      </c>
      <c r="E26" s="34" t="s">
        <v>310</v>
      </c>
    </row>
    <row r="27" spans="1:6">
      <c r="B27" s="42">
        <v>111199</v>
      </c>
      <c r="C27" s="40" t="s">
        <v>26</v>
      </c>
      <c r="D27" s="41" t="s">
        <v>320</v>
      </c>
      <c r="E27" s="34" t="s">
        <v>302</v>
      </c>
    </row>
    <row r="28" spans="1:6">
      <c r="B28" s="42">
        <v>111200</v>
      </c>
      <c r="C28" s="40" t="s">
        <v>75</v>
      </c>
      <c r="D28" s="41" t="s">
        <v>321</v>
      </c>
      <c r="E28" s="34" t="s">
        <v>302</v>
      </c>
      <c r="F28" s="41"/>
    </row>
    <row r="29" spans="1:6">
      <c r="A29" s="31">
        <v>11</v>
      </c>
      <c r="B29" s="42">
        <v>111204</v>
      </c>
      <c r="C29" s="40" t="s">
        <v>35</v>
      </c>
      <c r="D29" s="41" t="s">
        <v>322</v>
      </c>
      <c r="E29" s="34" t="s">
        <v>310</v>
      </c>
      <c r="F29" s="41"/>
    </row>
    <row r="30" spans="1:6">
      <c r="B30" s="42">
        <v>111205</v>
      </c>
      <c r="C30" s="40" t="s">
        <v>33</v>
      </c>
      <c r="D30" s="41" t="s">
        <v>323</v>
      </c>
      <c r="E30" s="34" t="s">
        <v>302</v>
      </c>
      <c r="F30" s="41"/>
    </row>
    <row r="31" spans="1:6">
      <c r="B31" s="42">
        <v>111206</v>
      </c>
      <c r="C31" s="40" t="s">
        <v>125</v>
      </c>
      <c r="D31" s="41" t="s">
        <v>324</v>
      </c>
      <c r="E31" s="34" t="s">
        <v>302</v>
      </c>
      <c r="F31" s="41"/>
    </row>
    <row r="32" spans="1:6">
      <c r="A32" s="31">
        <v>12</v>
      </c>
      <c r="B32" s="42">
        <v>111214</v>
      </c>
      <c r="C32" s="40" t="s">
        <v>20</v>
      </c>
      <c r="D32" s="41" t="s">
        <v>325</v>
      </c>
      <c r="E32" s="34" t="s">
        <v>310</v>
      </c>
      <c r="F32" s="41"/>
    </row>
    <row r="33" spans="1:6">
      <c r="B33" s="42">
        <v>111215</v>
      </c>
      <c r="C33" s="40" t="s">
        <v>42</v>
      </c>
      <c r="D33" s="41" t="s">
        <v>326</v>
      </c>
      <c r="E33" s="34" t="s">
        <v>302</v>
      </c>
      <c r="F33" s="41"/>
    </row>
    <row r="34" spans="1:6">
      <c r="A34" s="31">
        <v>13</v>
      </c>
      <c r="B34" s="42">
        <v>111225</v>
      </c>
      <c r="C34" s="40" t="s">
        <v>75</v>
      </c>
      <c r="D34" s="41" t="s">
        <v>327</v>
      </c>
      <c r="E34" s="45" t="s">
        <v>310</v>
      </c>
      <c r="F34" s="41" t="s">
        <v>328</v>
      </c>
    </row>
    <row r="35" spans="1:6">
      <c r="B35" s="42">
        <v>111226</v>
      </c>
      <c r="C35" s="40" t="s">
        <v>26</v>
      </c>
      <c r="D35" s="41" t="s">
        <v>329</v>
      </c>
      <c r="E35" s="45" t="s">
        <v>302</v>
      </c>
      <c r="F35" s="41"/>
    </row>
    <row r="36" spans="1:6">
      <c r="A36" s="31">
        <v>14</v>
      </c>
      <c r="B36" s="42">
        <v>111231</v>
      </c>
      <c r="C36" s="40" t="s">
        <v>70</v>
      </c>
      <c r="D36" s="41" t="s">
        <v>330</v>
      </c>
      <c r="E36" s="34" t="s">
        <v>310</v>
      </c>
      <c r="F36" s="41"/>
    </row>
    <row r="37" spans="1:6">
      <c r="B37" s="42">
        <v>111232</v>
      </c>
      <c r="C37" s="40" t="s">
        <v>70</v>
      </c>
      <c r="D37" s="41" t="s">
        <v>331</v>
      </c>
      <c r="E37" s="34" t="s">
        <v>302</v>
      </c>
      <c r="F37" s="41"/>
    </row>
    <row r="38" spans="1:6">
      <c r="B38" s="42">
        <v>111233</v>
      </c>
      <c r="C38" s="40" t="s">
        <v>33</v>
      </c>
      <c r="D38" s="41" t="s">
        <v>332</v>
      </c>
      <c r="E38" s="34" t="s">
        <v>302</v>
      </c>
      <c r="F38" s="41"/>
    </row>
    <row r="39" spans="1:6">
      <c r="A39" s="31">
        <v>15</v>
      </c>
      <c r="B39" s="42">
        <v>111234</v>
      </c>
      <c r="C39" s="40" t="s">
        <v>39</v>
      </c>
      <c r="D39" s="43" t="s">
        <v>333</v>
      </c>
      <c r="E39" s="34" t="s">
        <v>310</v>
      </c>
      <c r="F39" s="43"/>
    </row>
    <row r="40" spans="1:6">
      <c r="B40" s="42">
        <v>111235</v>
      </c>
      <c r="C40" s="40" t="s">
        <v>50</v>
      </c>
      <c r="D40" s="43" t="s">
        <v>334</v>
      </c>
      <c r="E40" s="34" t="s">
        <v>302</v>
      </c>
      <c r="F40" s="41"/>
    </row>
    <row r="41" spans="1:6">
      <c r="B41" s="42">
        <v>111236</v>
      </c>
      <c r="C41" s="40" t="s">
        <v>50</v>
      </c>
      <c r="D41" s="43" t="s">
        <v>335</v>
      </c>
      <c r="E41" s="34" t="s">
        <v>302</v>
      </c>
      <c r="F41" s="41"/>
    </row>
    <row r="42" spans="1:6">
      <c r="A42" s="31">
        <v>16</v>
      </c>
      <c r="B42" s="42">
        <v>111235</v>
      </c>
      <c r="C42" s="40" t="s">
        <v>125</v>
      </c>
      <c r="D42" s="43" t="s">
        <v>336</v>
      </c>
      <c r="E42" s="34" t="s">
        <v>310</v>
      </c>
      <c r="F42" s="41"/>
    </row>
    <row r="43" spans="1:6">
      <c r="B43" s="42">
        <v>111236</v>
      </c>
      <c r="C43" s="40" t="s">
        <v>50</v>
      </c>
      <c r="D43" s="43" t="s">
        <v>336</v>
      </c>
      <c r="E43" s="34" t="s">
        <v>302</v>
      </c>
      <c r="F43" s="41"/>
    </row>
    <row r="44" spans="1:6">
      <c r="A44" s="31">
        <v>17</v>
      </c>
      <c r="B44" s="42">
        <v>111240</v>
      </c>
      <c r="C44" s="40" t="s">
        <v>77</v>
      </c>
      <c r="D44" s="43" t="s">
        <v>337</v>
      </c>
      <c r="E44" s="34" t="s">
        <v>310</v>
      </c>
      <c r="F44" s="41"/>
    </row>
    <row r="45" spans="1:6">
      <c r="B45" s="42">
        <v>111241</v>
      </c>
      <c r="C45" s="40" t="s">
        <v>77</v>
      </c>
      <c r="D45" s="43" t="s">
        <v>338</v>
      </c>
      <c r="E45" s="34" t="s">
        <v>302</v>
      </c>
      <c r="F45" s="41"/>
    </row>
    <row r="46" spans="1:6">
      <c r="A46" s="31">
        <v>18</v>
      </c>
      <c r="B46" s="39">
        <v>167725</v>
      </c>
      <c r="C46" s="40" t="s">
        <v>33</v>
      </c>
      <c r="D46" s="34" t="s">
        <v>297</v>
      </c>
      <c r="E46" s="34" t="s">
        <v>298</v>
      </c>
      <c r="F46" s="43"/>
    </row>
    <row r="47" spans="1:6">
      <c r="A47" s="31">
        <v>19</v>
      </c>
      <c r="B47" s="39">
        <v>167725</v>
      </c>
      <c r="C47" s="38" t="s">
        <v>207</v>
      </c>
      <c r="D47" s="34" t="s">
        <v>297</v>
      </c>
      <c r="E47" s="34" t="s">
        <v>298</v>
      </c>
      <c r="F47" s="43" t="s">
        <v>328</v>
      </c>
    </row>
    <row r="48" spans="1:6">
      <c r="E48" s="34"/>
    </row>
    <row r="49" spans="5:5">
      <c r="E49" s="34"/>
    </row>
    <row r="50" spans="5:5">
      <c r="E50" s="41"/>
    </row>
    <row r="51" spans="5:5">
      <c r="E51" s="34"/>
    </row>
    <row r="52" spans="5:5">
      <c r="E52" s="34"/>
    </row>
    <row r="53" spans="5:5">
      <c r="E53" s="34"/>
    </row>
    <row r="54" spans="5:5">
      <c r="E54" s="34"/>
    </row>
    <row r="55" spans="5:5">
      <c r="E55" s="34"/>
    </row>
    <row r="56" spans="5:5">
      <c r="E56" s="34"/>
    </row>
    <row r="57" spans="5:5">
      <c r="E57" s="34"/>
    </row>
    <row r="58" spans="5:5">
      <c r="E58" s="34"/>
    </row>
    <row r="59" spans="5:5">
      <c r="E59" s="34"/>
    </row>
    <row r="60" spans="5:5">
      <c r="E60" s="34"/>
    </row>
    <row r="61" spans="5:5">
      <c r="E61" s="34"/>
    </row>
    <row r="62" spans="5:5">
      <c r="E62" s="34"/>
    </row>
    <row r="63" spans="5:5">
      <c r="E63" s="34"/>
    </row>
    <row r="64" spans="5:5">
      <c r="E64" s="34"/>
    </row>
    <row r="65" spans="5:5">
      <c r="E65" s="34"/>
    </row>
    <row r="66" spans="5:5">
      <c r="E66"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0965-7937-41B2-9AE6-62A3CA41D696}">
  <dimension ref="A1:A12"/>
  <sheetViews>
    <sheetView workbookViewId="0">
      <selection activeCell="A3" sqref="A3:A12"/>
    </sheetView>
  </sheetViews>
  <sheetFormatPr defaultRowHeight="15.6"/>
  <sheetData>
    <row r="1" spans="1:1">
      <c r="A1" t="s">
        <v>1068</v>
      </c>
    </row>
    <row r="2" spans="1:1">
      <c r="A2" t="s">
        <v>1069</v>
      </c>
    </row>
    <row r="3" spans="1:1">
      <c r="A3" t="s">
        <v>345</v>
      </c>
    </row>
    <row r="4" spans="1:1">
      <c r="A4" t="s">
        <v>1070</v>
      </c>
    </row>
    <row r="5" spans="1:1">
      <c r="A5" t="s">
        <v>1071</v>
      </c>
    </row>
    <row r="6" spans="1:1">
      <c r="A6" t="s">
        <v>1072</v>
      </c>
    </row>
    <row r="7" spans="1:1">
      <c r="A7" t="s">
        <v>1073</v>
      </c>
    </row>
    <row r="8" spans="1:1">
      <c r="A8" t="s">
        <v>1074</v>
      </c>
    </row>
    <row r="9" spans="1:1">
      <c r="A9" t="s">
        <v>1075</v>
      </c>
    </row>
    <row r="10" spans="1:1">
      <c r="A10" t="s">
        <v>1076</v>
      </c>
    </row>
    <row r="11" spans="1:1">
      <c r="A11" t="s">
        <v>1077</v>
      </c>
    </row>
    <row r="12" spans="1:1">
      <c r="A12" t="s">
        <v>1078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68E8-2770-43E8-BFB9-1E97B3E35596}">
  <dimension ref="A1:L463"/>
  <sheetViews>
    <sheetView topLeftCell="J1" workbookViewId="0">
      <pane ySplit="1" topLeftCell="A368" activePane="bottomLeft" state="frozen"/>
      <selection pane="bottomLeft" activeCell="P383" sqref="P383"/>
    </sheetView>
  </sheetViews>
  <sheetFormatPr defaultRowHeight="15.6"/>
  <cols>
    <col min="5" max="5" width="10.94921875" customWidth="1"/>
  </cols>
  <sheetData>
    <row r="1" spans="1:9" ht="15.9" thickBot="1">
      <c r="A1" t="s">
        <v>18</v>
      </c>
      <c r="B1" t="s">
        <v>1280</v>
      </c>
      <c r="C1" t="s">
        <v>1281</v>
      </c>
      <c r="D1" t="s">
        <v>1282</v>
      </c>
      <c r="E1" t="s">
        <v>1283</v>
      </c>
    </row>
    <row r="2" spans="1:9" ht="15.9" thickBot="1">
      <c r="A2" s="113" t="s">
        <v>1079</v>
      </c>
      <c r="B2" s="107" t="s">
        <v>1165</v>
      </c>
      <c r="C2" s="108">
        <v>123</v>
      </c>
      <c r="D2" s="108"/>
      <c r="E2" s="108"/>
      <c r="F2" s="108"/>
      <c r="G2" s="108"/>
      <c r="H2" s="108"/>
      <c r="I2" s="108"/>
    </row>
    <row r="3" spans="1:9" ht="15.9" thickBot="1">
      <c r="A3" s="114" t="s">
        <v>1079</v>
      </c>
      <c r="B3" s="110" t="s">
        <v>1165</v>
      </c>
      <c r="C3" s="111">
        <v>377</v>
      </c>
      <c r="D3" s="111"/>
      <c r="E3" s="111"/>
      <c r="F3" s="111"/>
      <c r="G3" s="111"/>
      <c r="H3" s="111"/>
      <c r="I3" s="111"/>
    </row>
    <row r="4" spans="1:9" ht="15.9" thickBot="1">
      <c r="A4" s="109" t="s">
        <v>1080</v>
      </c>
      <c r="B4" s="110" t="s">
        <v>1165</v>
      </c>
      <c r="C4" s="111">
        <v>2189</v>
      </c>
      <c r="D4" s="111">
        <v>12</v>
      </c>
      <c r="E4" s="112">
        <v>2178</v>
      </c>
      <c r="F4" s="111">
        <v>725</v>
      </c>
      <c r="G4" s="111">
        <v>0.99</v>
      </c>
      <c r="H4" s="111">
        <v>6.1310000000000002</v>
      </c>
      <c r="I4" s="112">
        <v>82903</v>
      </c>
    </row>
    <row r="5" spans="1:9" ht="15.9" thickBot="1">
      <c r="A5" s="114" t="s">
        <v>1079</v>
      </c>
      <c r="B5" s="110" t="s">
        <v>1165</v>
      </c>
      <c r="C5" s="111">
        <v>2263</v>
      </c>
      <c r="D5" s="111"/>
      <c r="E5" s="111"/>
      <c r="F5" s="111"/>
      <c r="G5" s="111"/>
      <c r="H5" s="111"/>
      <c r="I5" s="111"/>
    </row>
    <row r="6" spans="1:9" ht="15.9" thickBot="1">
      <c r="A6" s="109" t="s">
        <v>1081</v>
      </c>
      <c r="B6" s="110" t="s">
        <v>1165</v>
      </c>
      <c r="C6" s="111">
        <v>2403</v>
      </c>
      <c r="D6" s="111">
        <v>2200</v>
      </c>
      <c r="E6" s="111">
        <v>204</v>
      </c>
      <c r="F6" s="111">
        <v>67</v>
      </c>
      <c r="G6" s="111">
        <v>0.89</v>
      </c>
      <c r="H6" s="111">
        <v>7.1559999999999997</v>
      </c>
      <c r="I6" s="112">
        <v>8129</v>
      </c>
    </row>
    <row r="7" spans="1:9" ht="15.9" thickBot="1">
      <c r="A7" s="114" t="s">
        <v>1133</v>
      </c>
      <c r="B7" s="111" t="s">
        <v>1166</v>
      </c>
      <c r="C7" s="110" t="s">
        <v>1165</v>
      </c>
      <c r="D7" s="111">
        <v>2422</v>
      </c>
      <c r="E7" s="111"/>
      <c r="F7" s="111"/>
      <c r="G7" s="111"/>
      <c r="H7" s="111"/>
      <c r="I7" s="111"/>
    </row>
    <row r="8" spans="1:9" ht="15.9" thickBot="1">
      <c r="A8" s="109" t="s">
        <v>1284</v>
      </c>
      <c r="B8" s="110" t="s">
        <v>1165</v>
      </c>
      <c r="C8" s="111">
        <v>2802</v>
      </c>
      <c r="D8" s="111">
        <v>2458</v>
      </c>
      <c r="E8" s="111">
        <v>345</v>
      </c>
      <c r="F8" s="111">
        <v>160</v>
      </c>
      <c r="G8" s="111">
        <v>0.93</v>
      </c>
      <c r="H8" s="111">
        <v>8.7379999999999995</v>
      </c>
      <c r="I8" s="112">
        <v>18600</v>
      </c>
    </row>
    <row r="9" spans="1:9" ht="15.9" thickBot="1">
      <c r="A9" s="109" t="s">
        <v>1284</v>
      </c>
      <c r="B9" s="110" t="s">
        <v>1165</v>
      </c>
      <c r="C9" s="111">
        <v>2990</v>
      </c>
      <c r="D9" s="111">
        <v>2853</v>
      </c>
      <c r="E9" s="111">
        <v>138</v>
      </c>
      <c r="F9" s="111"/>
      <c r="G9" s="111"/>
      <c r="H9" s="111"/>
      <c r="I9" s="111"/>
    </row>
    <row r="10" spans="1:9" ht="15.9" thickBot="1">
      <c r="A10" s="109">
        <v>60.1</v>
      </c>
      <c r="B10" s="110" t="s">
        <v>1165</v>
      </c>
      <c r="C10" s="111">
        <v>3351</v>
      </c>
      <c r="D10" s="111">
        <v>2971</v>
      </c>
      <c r="E10" s="111">
        <v>381</v>
      </c>
      <c r="F10" s="111">
        <v>126</v>
      </c>
      <c r="G10" s="111">
        <v>0.96</v>
      </c>
      <c r="H10" s="111">
        <v>9.3640000000000008</v>
      </c>
      <c r="I10" s="112">
        <v>14651</v>
      </c>
    </row>
    <row r="11" spans="1:9" ht="15.9" thickBot="1">
      <c r="A11" s="109" t="s">
        <v>1082</v>
      </c>
      <c r="B11" s="110" t="s">
        <v>1165</v>
      </c>
      <c r="C11" s="111">
        <v>3767</v>
      </c>
      <c r="D11" s="111">
        <v>3654</v>
      </c>
      <c r="E11" s="111">
        <v>114</v>
      </c>
      <c r="F11" s="111">
        <v>37</v>
      </c>
      <c r="G11" s="111">
        <v>0.78</v>
      </c>
      <c r="H11" s="111">
        <v>9.5399999999999991</v>
      </c>
      <c r="I11" s="112">
        <v>4192</v>
      </c>
    </row>
    <row r="12" spans="1:9" ht="15.9" thickBot="1">
      <c r="A12" s="114" t="s">
        <v>1133</v>
      </c>
      <c r="B12" s="111">
        <v>-3.6</v>
      </c>
      <c r="C12" s="110" t="s">
        <v>1165</v>
      </c>
      <c r="D12" s="111">
        <v>3847</v>
      </c>
      <c r="E12" s="111"/>
      <c r="F12" s="111"/>
      <c r="G12" s="111"/>
      <c r="H12" s="111"/>
      <c r="I12" s="111"/>
    </row>
    <row r="13" spans="1:9" ht="15.9" thickBot="1">
      <c r="A13" s="109">
        <v>39</v>
      </c>
      <c r="B13" s="110" t="s">
        <v>1165</v>
      </c>
      <c r="C13" s="111">
        <v>5328</v>
      </c>
      <c r="D13" s="111">
        <v>3778</v>
      </c>
      <c r="E13" s="112">
        <v>1551</v>
      </c>
      <c r="F13" s="111">
        <v>516</v>
      </c>
      <c r="G13" s="111">
        <v>0.96</v>
      </c>
      <c r="H13" s="111">
        <v>7.1029999999999998</v>
      </c>
      <c r="I13" s="112">
        <v>57978</v>
      </c>
    </row>
    <row r="14" spans="1:9" ht="15.9" thickBot="1">
      <c r="A14" s="114" t="s">
        <v>1079</v>
      </c>
      <c r="B14" s="110" t="s">
        <v>1165</v>
      </c>
      <c r="C14" s="111">
        <v>5349</v>
      </c>
      <c r="D14" s="111"/>
      <c r="E14" s="111"/>
      <c r="F14" s="111"/>
      <c r="G14" s="111"/>
      <c r="H14" s="111"/>
      <c r="I14" s="111"/>
    </row>
    <row r="15" spans="1:9" ht="15.9" thickBot="1">
      <c r="A15" s="114" t="s">
        <v>1083</v>
      </c>
      <c r="B15" s="110" t="s">
        <v>1165</v>
      </c>
      <c r="C15" s="111">
        <v>5384</v>
      </c>
      <c r="D15" s="111"/>
      <c r="E15" s="111"/>
      <c r="F15" s="111"/>
      <c r="G15" s="111"/>
      <c r="H15" s="111"/>
      <c r="I15" s="111"/>
    </row>
    <row r="16" spans="1:9" ht="15.9" thickBot="1">
      <c r="A16" s="109">
        <v>39.1</v>
      </c>
      <c r="B16" s="110" t="s">
        <v>1165</v>
      </c>
      <c r="C16" s="111">
        <v>5595</v>
      </c>
      <c r="D16" s="111">
        <v>5398</v>
      </c>
      <c r="E16" s="111">
        <v>198</v>
      </c>
      <c r="F16" s="111">
        <v>65</v>
      </c>
      <c r="G16" s="111">
        <v>0.79</v>
      </c>
      <c r="H16" s="111">
        <v>7.9969999999999999</v>
      </c>
      <c r="I16" s="112">
        <v>7156</v>
      </c>
    </row>
    <row r="17" spans="1:9" ht="15.9" thickBot="1">
      <c r="A17" s="109">
        <v>39.200000000000003</v>
      </c>
      <c r="B17" s="110" t="s">
        <v>1165</v>
      </c>
      <c r="C17" s="111">
        <v>5839</v>
      </c>
      <c r="D17" s="111">
        <v>5702</v>
      </c>
      <c r="E17" s="111">
        <v>138</v>
      </c>
      <c r="F17" s="111">
        <v>45</v>
      </c>
      <c r="G17" s="111">
        <v>0.86</v>
      </c>
      <c r="H17" s="111">
        <v>8.4969999999999999</v>
      </c>
      <c r="I17" s="112">
        <v>5107</v>
      </c>
    </row>
    <row r="18" spans="1:9" ht="15.9" thickBot="1">
      <c r="A18" s="109" t="s">
        <v>1167</v>
      </c>
      <c r="B18" s="110" t="s">
        <v>1165</v>
      </c>
      <c r="C18" s="111">
        <v>6267</v>
      </c>
      <c r="D18" s="111">
        <v>5842</v>
      </c>
      <c r="E18" s="111">
        <v>426</v>
      </c>
      <c r="F18" s="111">
        <v>141</v>
      </c>
      <c r="G18" s="111">
        <v>0.91</v>
      </c>
      <c r="H18" s="114">
        <v>4.4619999999999997</v>
      </c>
      <c r="I18" s="112">
        <v>16682</v>
      </c>
    </row>
    <row r="19" spans="1:9" ht="15.9" thickBot="1">
      <c r="A19" s="109" t="s">
        <v>1168</v>
      </c>
      <c r="B19" s="110" t="s">
        <v>1165</v>
      </c>
      <c r="C19" s="111">
        <v>6482</v>
      </c>
      <c r="D19" s="111">
        <v>6267</v>
      </c>
      <c r="E19" s="111">
        <v>216</v>
      </c>
      <c r="F19" s="111">
        <v>71</v>
      </c>
      <c r="G19" s="111">
        <v>0.95</v>
      </c>
      <c r="H19" s="114">
        <v>5.2030000000000003</v>
      </c>
      <c r="I19" s="112">
        <v>8464</v>
      </c>
    </row>
    <row r="20" spans="1:9" ht="15.9" thickBot="1">
      <c r="A20" s="109" t="s">
        <v>1084</v>
      </c>
      <c r="B20" s="110" t="s">
        <v>1165</v>
      </c>
      <c r="C20" s="111">
        <v>7141</v>
      </c>
      <c r="D20" s="111">
        <v>6653</v>
      </c>
      <c r="E20" s="111">
        <v>489</v>
      </c>
      <c r="F20" s="111">
        <v>162</v>
      </c>
      <c r="G20" s="111">
        <v>0.98</v>
      </c>
      <c r="H20" s="111">
        <v>9.2050000000000001</v>
      </c>
      <c r="I20" s="112">
        <v>18219</v>
      </c>
    </row>
    <row r="21" spans="1:9" ht="15.9" thickBot="1">
      <c r="A21" s="114" t="s">
        <v>1133</v>
      </c>
      <c r="B21" s="111" t="s">
        <v>1169</v>
      </c>
      <c r="C21" s="110" t="s">
        <v>1165</v>
      </c>
      <c r="D21" s="111">
        <v>7179</v>
      </c>
      <c r="E21" s="111"/>
      <c r="F21" s="111"/>
      <c r="G21" s="111"/>
      <c r="H21" s="111"/>
      <c r="I21" s="111"/>
    </row>
    <row r="22" spans="1:9" ht="15.9" thickBot="1">
      <c r="A22" s="109" t="s">
        <v>1085</v>
      </c>
      <c r="B22" s="110" t="s">
        <v>1165</v>
      </c>
      <c r="C22" s="111">
        <v>7650</v>
      </c>
      <c r="D22" s="111">
        <v>7291</v>
      </c>
      <c r="E22" s="111">
        <v>360</v>
      </c>
      <c r="F22" s="111">
        <v>119</v>
      </c>
      <c r="G22" s="111">
        <v>0.84</v>
      </c>
      <c r="H22" s="111">
        <v>4.9930000000000003</v>
      </c>
      <c r="I22" s="112">
        <v>13804</v>
      </c>
    </row>
    <row r="23" spans="1:9" ht="15.9" thickBot="1">
      <c r="A23" s="109" t="s">
        <v>1086</v>
      </c>
      <c r="B23" s="110" t="s">
        <v>1165</v>
      </c>
      <c r="C23" s="111">
        <v>8161</v>
      </c>
      <c r="D23" s="111">
        <v>7661</v>
      </c>
      <c r="E23" s="111">
        <v>501</v>
      </c>
      <c r="F23" s="111">
        <v>166</v>
      </c>
      <c r="G23" s="111">
        <v>0.93</v>
      </c>
      <c r="H23" s="111">
        <v>6.45</v>
      </c>
      <c r="I23" s="112">
        <v>19736</v>
      </c>
    </row>
    <row r="24" spans="1:9" ht="15.9" thickBot="1">
      <c r="A24" s="114" t="s">
        <v>1133</v>
      </c>
      <c r="B24" s="111">
        <v>-8.1</v>
      </c>
      <c r="C24" s="110" t="s">
        <v>1165</v>
      </c>
      <c r="D24" s="111">
        <v>8182</v>
      </c>
      <c r="E24" s="111"/>
      <c r="F24" s="111"/>
      <c r="G24" s="111"/>
      <c r="H24" s="111"/>
      <c r="I24" s="111"/>
    </row>
    <row r="25" spans="1:9" ht="15.9" thickBot="1">
      <c r="A25" s="109" t="s">
        <v>1087</v>
      </c>
      <c r="B25" s="110" t="s">
        <v>1165</v>
      </c>
      <c r="C25" s="111">
        <v>8908</v>
      </c>
      <c r="D25" s="111">
        <v>8225</v>
      </c>
      <c r="E25" s="111">
        <v>684</v>
      </c>
      <c r="F25" s="111">
        <v>227</v>
      </c>
      <c r="G25" s="111">
        <v>0.98</v>
      </c>
      <c r="H25" s="111">
        <v>4.7629999999999999</v>
      </c>
      <c r="I25" s="112">
        <v>25966</v>
      </c>
    </row>
    <row r="26" spans="1:9" ht="15.9" thickBot="1">
      <c r="A26" s="109" t="s">
        <v>1088</v>
      </c>
      <c r="B26" s="110" t="s">
        <v>1165</v>
      </c>
      <c r="C26" s="111">
        <v>9150</v>
      </c>
      <c r="D26" s="111">
        <v>8908</v>
      </c>
      <c r="E26" s="111">
        <v>243</v>
      </c>
      <c r="F26" s="111">
        <v>80</v>
      </c>
      <c r="G26" s="111">
        <v>0.9</v>
      </c>
      <c r="H26" s="111">
        <v>5.31</v>
      </c>
      <c r="I26" s="112">
        <v>9392</v>
      </c>
    </row>
    <row r="27" spans="1:9" ht="15.9" thickBot="1">
      <c r="A27" s="109" t="s">
        <v>1089</v>
      </c>
      <c r="B27" s="110" t="s">
        <v>1165</v>
      </c>
      <c r="C27" s="111">
        <v>9388</v>
      </c>
      <c r="D27" s="111">
        <v>9143</v>
      </c>
      <c r="E27" s="111">
        <v>246</v>
      </c>
      <c r="F27" s="111">
        <v>81</v>
      </c>
      <c r="G27" s="111">
        <v>0.93</v>
      </c>
      <c r="H27" s="111">
        <v>4.1840000000000002</v>
      </c>
      <c r="I27" s="112">
        <v>9518</v>
      </c>
    </row>
    <row r="28" spans="1:9" ht="15.9" thickBot="1">
      <c r="A28" s="109" t="s">
        <v>1090</v>
      </c>
      <c r="B28" s="110" t="s">
        <v>1165</v>
      </c>
      <c r="C28" s="111">
        <v>10729</v>
      </c>
      <c r="D28" s="111">
        <v>9410</v>
      </c>
      <c r="E28" s="112">
        <v>1320</v>
      </c>
      <c r="F28" s="111">
        <v>439</v>
      </c>
      <c r="G28" s="111">
        <v>0.99</v>
      </c>
      <c r="H28" s="111">
        <v>7.9820000000000002</v>
      </c>
      <c r="I28" s="112">
        <v>49903</v>
      </c>
    </row>
    <row r="29" spans="1:9" ht="15.9" thickBot="1">
      <c r="A29" s="109" t="s">
        <v>1091</v>
      </c>
      <c r="B29" s="110" t="s">
        <v>1165</v>
      </c>
      <c r="C29" s="111">
        <v>11037</v>
      </c>
      <c r="D29" s="111">
        <v>10726</v>
      </c>
      <c r="E29" s="111">
        <v>312</v>
      </c>
      <c r="F29" s="111">
        <v>103</v>
      </c>
      <c r="G29" s="111">
        <v>0.84</v>
      </c>
      <c r="H29" s="111">
        <v>9.7759999999999998</v>
      </c>
      <c r="I29" s="112">
        <v>12104</v>
      </c>
    </row>
    <row r="30" spans="1:9" ht="15.9" thickBot="1">
      <c r="A30" s="109" t="s">
        <v>1092</v>
      </c>
      <c r="B30" s="110" t="s">
        <v>1165</v>
      </c>
      <c r="C30" s="111">
        <v>11785</v>
      </c>
      <c r="D30" s="111">
        <v>11039</v>
      </c>
      <c r="E30" s="111">
        <v>747</v>
      </c>
      <c r="F30" s="111">
        <v>248</v>
      </c>
      <c r="G30" s="111">
        <v>0.89</v>
      </c>
      <c r="H30" s="111">
        <v>9.9990000000000006</v>
      </c>
      <c r="I30" s="112">
        <v>29044</v>
      </c>
    </row>
    <row r="31" spans="1:9" ht="15.9" thickBot="1">
      <c r="A31" s="114" t="s">
        <v>1133</v>
      </c>
      <c r="B31" s="111">
        <v>-11.5</v>
      </c>
      <c r="C31" s="110" t="s">
        <v>1165</v>
      </c>
      <c r="D31" s="111">
        <v>11815</v>
      </c>
      <c r="E31" s="111"/>
      <c r="F31" s="111"/>
      <c r="G31" s="111"/>
      <c r="H31" s="111"/>
      <c r="I31" s="111"/>
    </row>
    <row r="32" spans="1:9" ht="15.9" thickBot="1">
      <c r="A32" s="109" t="s">
        <v>1093</v>
      </c>
      <c r="B32" s="110" t="s">
        <v>1165</v>
      </c>
      <c r="C32" s="111">
        <v>12510</v>
      </c>
      <c r="D32" s="111">
        <v>11908</v>
      </c>
      <c r="E32" s="111">
        <v>603</v>
      </c>
      <c r="F32" s="111">
        <v>200</v>
      </c>
      <c r="G32" s="111">
        <v>0.94</v>
      </c>
      <c r="H32" s="111">
        <v>6.0350000000000001</v>
      </c>
      <c r="I32" s="112">
        <v>23350</v>
      </c>
    </row>
    <row r="33" spans="1:9" ht="15.9" thickBot="1">
      <c r="A33" s="109" t="s">
        <v>1094</v>
      </c>
      <c r="B33" s="110" t="s">
        <v>1165</v>
      </c>
      <c r="C33" s="111">
        <v>13130</v>
      </c>
      <c r="D33" s="111">
        <v>12507</v>
      </c>
      <c r="E33" s="111">
        <v>624</v>
      </c>
      <c r="F33" s="111">
        <v>207</v>
      </c>
      <c r="G33" s="111">
        <v>0.91</v>
      </c>
      <c r="H33" s="111">
        <v>5.306</v>
      </c>
      <c r="I33" s="112">
        <v>24244</v>
      </c>
    </row>
    <row r="34" spans="1:9" ht="15.9" thickBot="1">
      <c r="A34" s="114" t="s">
        <v>1133</v>
      </c>
      <c r="B34" s="111">
        <v>-12.8</v>
      </c>
      <c r="C34" s="110" t="s">
        <v>1165</v>
      </c>
      <c r="D34" s="111">
        <v>13150</v>
      </c>
      <c r="E34" s="111"/>
      <c r="F34" s="111"/>
      <c r="G34" s="111"/>
      <c r="H34" s="111"/>
      <c r="I34" s="111"/>
    </row>
    <row r="35" spans="1:9" ht="15.9" thickBot="1">
      <c r="A35" s="109" t="s">
        <v>1095</v>
      </c>
      <c r="B35" s="110" t="s">
        <v>1165</v>
      </c>
      <c r="C35" s="111">
        <v>13380</v>
      </c>
      <c r="D35" s="111">
        <v>13198</v>
      </c>
      <c r="E35" s="111">
        <v>183</v>
      </c>
      <c r="F35" s="111">
        <v>60</v>
      </c>
      <c r="G35" s="111">
        <v>0.83</v>
      </c>
      <c r="H35" s="111">
        <v>4.1100000000000003</v>
      </c>
      <c r="I35" s="112">
        <v>7024</v>
      </c>
    </row>
    <row r="36" spans="1:9" ht="15.9" thickBot="1">
      <c r="A36" s="109" t="s">
        <v>1096</v>
      </c>
      <c r="B36" s="110" t="s">
        <v>1165</v>
      </c>
      <c r="C36" s="111">
        <v>13859</v>
      </c>
      <c r="D36" s="111">
        <v>13389</v>
      </c>
      <c r="E36" s="111">
        <v>471</v>
      </c>
      <c r="F36" s="111">
        <v>156</v>
      </c>
      <c r="G36" s="111">
        <v>0.94</v>
      </c>
      <c r="H36" s="111">
        <v>6.6280000000000001</v>
      </c>
      <c r="I36" s="112">
        <v>18333</v>
      </c>
    </row>
    <row r="37" spans="1:9" ht="15.9" thickBot="1">
      <c r="A37" s="109" t="s">
        <v>1097</v>
      </c>
      <c r="B37" s="110" t="s">
        <v>1165</v>
      </c>
      <c r="C37" s="111">
        <v>14016</v>
      </c>
      <c r="D37" s="111">
        <v>13852</v>
      </c>
      <c r="E37" s="111">
        <v>165</v>
      </c>
      <c r="F37" s="111">
        <v>54</v>
      </c>
      <c r="G37" s="111">
        <v>0.91</v>
      </c>
      <c r="H37" s="111">
        <v>5.8520000000000003</v>
      </c>
      <c r="I37" s="112">
        <v>6162</v>
      </c>
    </row>
    <row r="38" spans="1:9" ht="15.9" thickBot="1">
      <c r="A38" s="109" t="s">
        <v>1098</v>
      </c>
      <c r="B38" s="110" t="s">
        <v>1165</v>
      </c>
      <c r="C38" s="111">
        <v>14216</v>
      </c>
      <c r="D38" s="111">
        <v>14013</v>
      </c>
      <c r="E38" s="111">
        <v>204</v>
      </c>
      <c r="F38" s="111">
        <v>67</v>
      </c>
      <c r="G38" s="111">
        <v>0.66</v>
      </c>
      <c r="H38" s="111">
        <v>6.7</v>
      </c>
      <c r="I38" s="112">
        <v>8104</v>
      </c>
    </row>
    <row r="39" spans="1:9" ht="15.9" thickBot="1">
      <c r="A39" s="109" t="s">
        <v>1099</v>
      </c>
      <c r="B39" s="110" t="s">
        <v>1165</v>
      </c>
      <c r="C39" s="111">
        <v>14676</v>
      </c>
      <c r="D39" s="111">
        <v>14191</v>
      </c>
      <c r="E39" s="111">
        <v>486</v>
      </c>
      <c r="F39" s="111">
        <v>161</v>
      </c>
      <c r="G39" s="111">
        <v>0.92</v>
      </c>
      <c r="H39" s="111">
        <v>4.33</v>
      </c>
      <c r="I39" s="112">
        <v>18494</v>
      </c>
    </row>
    <row r="40" spans="1:9" ht="15.9" thickBot="1">
      <c r="A40" s="109" t="s">
        <v>1100</v>
      </c>
      <c r="B40" s="110" t="s">
        <v>1165</v>
      </c>
      <c r="C40" s="111">
        <v>15026</v>
      </c>
      <c r="D40" s="111">
        <v>14685</v>
      </c>
      <c r="E40" s="111">
        <v>342</v>
      </c>
      <c r="F40" s="111">
        <v>113</v>
      </c>
      <c r="G40" s="111">
        <v>0.77</v>
      </c>
      <c r="H40" s="111">
        <v>3.649</v>
      </c>
      <c r="I40" s="112">
        <v>12621</v>
      </c>
    </row>
    <row r="41" spans="1:9" ht="15.9" thickBot="1">
      <c r="A41" s="109" t="s">
        <v>1101</v>
      </c>
      <c r="B41" s="110" t="s">
        <v>1165</v>
      </c>
      <c r="C41" s="111">
        <v>15232</v>
      </c>
      <c r="D41" s="111">
        <v>15026</v>
      </c>
      <c r="E41" s="111">
        <v>207</v>
      </c>
      <c r="F41" s="111">
        <v>68</v>
      </c>
      <c r="G41" s="111">
        <v>0.82</v>
      </c>
      <c r="H41" s="111">
        <v>5.6870000000000003</v>
      </c>
      <c r="I41" s="112">
        <v>8257</v>
      </c>
    </row>
    <row r="42" spans="1:9" ht="15.9" thickBot="1">
      <c r="A42" s="114" t="s">
        <v>1133</v>
      </c>
      <c r="B42" s="111">
        <v>-15</v>
      </c>
      <c r="C42" s="110" t="s">
        <v>1165</v>
      </c>
      <c r="D42" s="111">
        <v>15252</v>
      </c>
      <c r="E42" s="111"/>
      <c r="F42" s="111"/>
      <c r="G42" s="111"/>
      <c r="H42" s="111"/>
      <c r="I42" s="111"/>
    </row>
    <row r="43" spans="1:9" ht="15.9" thickBot="1">
      <c r="A43" s="114" t="s">
        <v>1083</v>
      </c>
      <c r="B43" s="110" t="s">
        <v>1165</v>
      </c>
      <c r="C43" s="111">
        <v>15305</v>
      </c>
      <c r="D43" s="111"/>
      <c r="E43" s="111"/>
      <c r="F43" s="111"/>
      <c r="G43" s="111"/>
      <c r="H43" s="111"/>
      <c r="I43" s="111"/>
    </row>
    <row r="44" spans="1:9" ht="15.9" thickBot="1">
      <c r="A44" s="109" t="s">
        <v>1102</v>
      </c>
      <c r="B44" s="110" t="s">
        <v>1165</v>
      </c>
      <c r="C44" s="111">
        <v>15573</v>
      </c>
      <c r="D44" s="111">
        <v>15331</v>
      </c>
      <c r="E44" s="111">
        <v>243</v>
      </c>
      <c r="F44" s="111">
        <v>80</v>
      </c>
      <c r="G44" s="111">
        <v>0.95</v>
      </c>
      <c r="H44" s="111">
        <v>6.3609999999999998</v>
      </c>
      <c r="I44" s="112">
        <v>9117</v>
      </c>
    </row>
    <row r="45" spans="1:9" ht="15.9" thickBot="1">
      <c r="A45" s="114" t="s">
        <v>1103</v>
      </c>
      <c r="B45" s="110" t="s">
        <v>1165</v>
      </c>
      <c r="C45" s="111">
        <v>15597</v>
      </c>
      <c r="D45" s="111"/>
      <c r="E45" s="111"/>
      <c r="F45" s="111"/>
      <c r="G45" s="111"/>
      <c r="H45" s="111"/>
      <c r="I45" s="111"/>
    </row>
    <row r="46" spans="1:9" ht="15.9" thickBot="1">
      <c r="A46" s="114" t="s">
        <v>1103</v>
      </c>
      <c r="B46" s="110" t="s">
        <v>1165</v>
      </c>
      <c r="C46" s="111">
        <v>16162</v>
      </c>
      <c r="D46" s="111"/>
      <c r="E46" s="111"/>
      <c r="F46" s="111"/>
      <c r="G46" s="111"/>
      <c r="H46" s="111"/>
      <c r="I46" s="111"/>
    </row>
    <row r="47" spans="1:9" ht="15.9" thickBot="1">
      <c r="A47" s="109" t="s">
        <v>1170</v>
      </c>
      <c r="B47" s="110" t="s">
        <v>1165</v>
      </c>
      <c r="C47" s="111">
        <v>16280</v>
      </c>
      <c r="D47" s="111">
        <v>15606</v>
      </c>
      <c r="E47" s="111">
        <v>675</v>
      </c>
      <c r="F47" s="111">
        <v>224</v>
      </c>
      <c r="G47" s="111">
        <v>0.78</v>
      </c>
      <c r="H47" s="114">
        <v>10.148</v>
      </c>
      <c r="I47" s="112">
        <v>26218</v>
      </c>
    </row>
    <row r="48" spans="1:9" ht="15.9" thickBot="1">
      <c r="A48" s="114" t="s">
        <v>1103</v>
      </c>
      <c r="B48" s="110" t="s">
        <v>1165</v>
      </c>
      <c r="C48" s="111">
        <v>16359</v>
      </c>
      <c r="D48" s="111"/>
      <c r="E48" s="111"/>
      <c r="F48" s="111"/>
      <c r="G48" s="111"/>
      <c r="H48" s="111"/>
      <c r="I48" s="111"/>
    </row>
    <row r="49" spans="1:9" ht="15.9" thickBot="1">
      <c r="A49" s="109">
        <v>56</v>
      </c>
      <c r="B49" s="110" t="s">
        <v>1165</v>
      </c>
      <c r="C49" s="111">
        <v>16785</v>
      </c>
      <c r="D49" s="111">
        <v>16270</v>
      </c>
      <c r="E49" s="111">
        <v>516</v>
      </c>
      <c r="F49" s="111">
        <v>171</v>
      </c>
      <c r="G49" s="111">
        <v>0.78</v>
      </c>
      <c r="H49" s="111">
        <v>4.734</v>
      </c>
      <c r="I49" s="112">
        <v>20425</v>
      </c>
    </row>
    <row r="50" spans="1:9" ht="15.9" thickBot="1">
      <c r="A50" s="109" t="s">
        <v>1104</v>
      </c>
      <c r="B50" s="110" t="s">
        <v>1165</v>
      </c>
      <c r="C50" s="111">
        <v>16763</v>
      </c>
      <c r="D50" s="111"/>
      <c r="E50" s="111"/>
      <c r="F50" s="111"/>
      <c r="G50" s="111"/>
      <c r="H50" s="111"/>
      <c r="I50" s="111"/>
    </row>
    <row r="51" spans="1:9" ht="15.9" thickBot="1">
      <c r="A51" s="114" t="s">
        <v>1079</v>
      </c>
      <c r="B51" s="110" t="s">
        <v>1165</v>
      </c>
      <c r="C51" s="111">
        <v>16813</v>
      </c>
      <c r="D51" s="111"/>
      <c r="E51" s="111"/>
      <c r="F51" s="111"/>
      <c r="G51" s="111"/>
      <c r="H51" s="111"/>
      <c r="I51" s="111"/>
    </row>
    <row r="52" spans="1:9" ht="15.9" thickBot="1">
      <c r="A52" s="109" t="s">
        <v>1105</v>
      </c>
      <c r="B52" s="110" t="s">
        <v>1165</v>
      </c>
      <c r="C52" s="111">
        <v>17625</v>
      </c>
      <c r="D52" s="111">
        <v>16846</v>
      </c>
      <c r="E52" s="111">
        <v>780</v>
      </c>
      <c r="F52" s="111">
        <v>259</v>
      </c>
      <c r="G52" s="111">
        <v>0.93</v>
      </c>
      <c r="H52" s="111">
        <v>8.8460000000000001</v>
      </c>
      <c r="I52" s="112">
        <v>30420</v>
      </c>
    </row>
    <row r="53" spans="1:9" ht="15.9" thickBot="1">
      <c r="A53" s="109" t="s">
        <v>1279</v>
      </c>
      <c r="B53" s="110" t="s">
        <v>1165</v>
      </c>
      <c r="C53" s="111">
        <v>18963</v>
      </c>
      <c r="D53" s="111">
        <v>17935</v>
      </c>
      <c r="E53" s="112">
        <v>1029</v>
      </c>
      <c r="F53" s="111">
        <v>342</v>
      </c>
      <c r="G53" s="111">
        <v>0.96</v>
      </c>
      <c r="H53" s="114">
        <v>9.1739999999999995</v>
      </c>
      <c r="I53" s="112">
        <v>39782</v>
      </c>
    </row>
    <row r="54" spans="1:9" ht="15.9" thickBot="1">
      <c r="A54" s="114" t="s">
        <v>1079</v>
      </c>
      <c r="B54" s="110" t="s">
        <v>1165</v>
      </c>
      <c r="C54" s="111">
        <v>19122</v>
      </c>
      <c r="D54" s="111"/>
      <c r="E54" s="111"/>
      <c r="F54" s="111"/>
      <c r="G54" s="111"/>
      <c r="H54" s="111"/>
      <c r="I54" s="111"/>
    </row>
    <row r="55" spans="1:9" ht="15.9" thickBot="1">
      <c r="A55" s="109">
        <v>61.1</v>
      </c>
      <c r="B55" s="110" t="s">
        <v>1165</v>
      </c>
      <c r="C55" s="111">
        <v>19130</v>
      </c>
      <c r="D55" s="111">
        <v>18966</v>
      </c>
      <c r="E55" s="111">
        <v>165</v>
      </c>
      <c r="F55" s="111">
        <v>54</v>
      </c>
      <c r="G55" s="111">
        <v>0.92</v>
      </c>
      <c r="H55" s="111">
        <v>5.3330000000000002</v>
      </c>
      <c r="I55" s="112">
        <v>5896</v>
      </c>
    </row>
    <row r="56" spans="1:9" ht="15.9" thickBot="1">
      <c r="A56" s="109">
        <v>61.2</v>
      </c>
      <c r="B56" s="110" t="s">
        <v>1165</v>
      </c>
      <c r="C56" s="111">
        <v>19758</v>
      </c>
      <c r="D56" s="111">
        <v>19132</v>
      </c>
      <c r="E56" s="111">
        <v>627</v>
      </c>
      <c r="F56" s="111">
        <v>208</v>
      </c>
      <c r="G56" s="111">
        <v>0.91</v>
      </c>
      <c r="H56" s="111">
        <v>6.3230000000000004</v>
      </c>
      <c r="I56" s="112">
        <v>24334</v>
      </c>
    </row>
    <row r="57" spans="1:9" ht="15.9" thickBot="1">
      <c r="A57" s="109" t="s">
        <v>1171</v>
      </c>
      <c r="B57" s="110" t="s">
        <v>1165</v>
      </c>
      <c r="C57" s="111">
        <v>20051</v>
      </c>
      <c r="D57" s="111">
        <v>19758</v>
      </c>
      <c r="E57" s="111">
        <v>294</v>
      </c>
      <c r="F57" s="111">
        <v>97</v>
      </c>
      <c r="G57" s="111">
        <v>0.93</v>
      </c>
      <c r="H57" s="114">
        <v>4.7690000000000001</v>
      </c>
      <c r="I57" s="112">
        <v>10994</v>
      </c>
    </row>
    <row r="58" spans="1:9" ht="15.9" thickBot="1">
      <c r="A58" s="114" t="s">
        <v>1133</v>
      </c>
      <c r="B58" s="111">
        <v>-19.8</v>
      </c>
      <c r="C58" s="110" t="s">
        <v>1165</v>
      </c>
      <c r="D58" s="111">
        <v>20073</v>
      </c>
      <c r="E58" s="111"/>
      <c r="F58" s="111"/>
      <c r="G58" s="111"/>
      <c r="H58" s="111"/>
      <c r="I58" s="111"/>
    </row>
    <row r="59" spans="1:9" ht="15.9" thickBot="1">
      <c r="A59" s="109">
        <v>61.4</v>
      </c>
      <c r="B59" s="110" t="s">
        <v>1165</v>
      </c>
      <c r="C59" s="111">
        <v>20369</v>
      </c>
      <c r="D59" s="111">
        <v>20112</v>
      </c>
      <c r="E59" s="111">
        <v>258</v>
      </c>
      <c r="F59" s="111">
        <v>85</v>
      </c>
      <c r="G59" s="111">
        <v>0.75</v>
      </c>
      <c r="H59" s="111">
        <v>9.8279999999999994</v>
      </c>
      <c r="I59" s="112">
        <v>10187</v>
      </c>
    </row>
    <row r="60" spans="1:9" ht="15.9" thickBot="1">
      <c r="A60" s="109" t="s">
        <v>1172</v>
      </c>
      <c r="B60" s="120" t="s">
        <v>1165</v>
      </c>
      <c r="C60" s="111">
        <v>20553</v>
      </c>
      <c r="D60" s="111">
        <v>20371</v>
      </c>
      <c r="E60" s="111">
        <v>183</v>
      </c>
      <c r="F60" s="111">
        <v>60</v>
      </c>
      <c r="G60" s="111">
        <v>0.75</v>
      </c>
      <c r="H60" s="114">
        <v>5.1379999999999999</v>
      </c>
      <c r="I60" s="112">
        <v>7027</v>
      </c>
    </row>
    <row r="61" spans="1:9" ht="15.9" thickBot="1">
      <c r="C61" s="111"/>
      <c r="D61" s="111"/>
      <c r="E61" s="111"/>
      <c r="F61" s="111"/>
      <c r="G61" s="111"/>
      <c r="H61" s="111"/>
      <c r="I61" s="111"/>
    </row>
    <row r="62" spans="1:9" ht="15.9" thickBot="1">
      <c r="A62" s="114" t="s">
        <v>1133</v>
      </c>
      <c r="B62" s="111">
        <v>-20.3</v>
      </c>
      <c r="C62" s="110" t="s">
        <v>1165</v>
      </c>
      <c r="D62" s="111">
        <v>20576</v>
      </c>
      <c r="E62" s="111"/>
      <c r="F62" s="111"/>
      <c r="G62" s="111"/>
      <c r="H62" s="111"/>
      <c r="I62" s="111"/>
    </row>
    <row r="63" spans="1:9" ht="15.9" thickBot="1">
      <c r="A63" s="109">
        <v>41</v>
      </c>
      <c r="B63" s="110" t="s">
        <v>1165</v>
      </c>
      <c r="C63" s="111">
        <v>22039</v>
      </c>
      <c r="D63" s="111">
        <v>20612</v>
      </c>
      <c r="E63" s="112">
        <v>1428</v>
      </c>
      <c r="F63" s="111">
        <v>475</v>
      </c>
      <c r="G63" s="111">
        <v>0.98</v>
      </c>
      <c r="H63" s="111">
        <v>5.4390000000000001</v>
      </c>
      <c r="I63" s="112">
        <v>53602</v>
      </c>
    </row>
    <row r="64" spans="1:9" ht="15.9" thickBot="1">
      <c r="A64" s="114" t="s">
        <v>1083</v>
      </c>
      <c r="B64" s="110" t="s">
        <v>1165</v>
      </c>
      <c r="C64" s="111">
        <v>22347</v>
      </c>
      <c r="D64" s="111"/>
      <c r="E64" s="111"/>
      <c r="F64" s="111"/>
      <c r="G64" s="111"/>
      <c r="H64" s="111"/>
      <c r="I64" s="111"/>
    </row>
    <row r="65" spans="1:11" ht="15.9" thickBot="1">
      <c r="A65" s="109">
        <v>40</v>
      </c>
      <c r="B65" s="110" t="s">
        <v>1165</v>
      </c>
      <c r="C65" s="111">
        <v>22393</v>
      </c>
      <c r="D65" s="111">
        <v>22049</v>
      </c>
      <c r="E65" s="111">
        <v>345</v>
      </c>
      <c r="F65" s="111">
        <v>114</v>
      </c>
      <c r="G65" s="111">
        <v>0.91</v>
      </c>
      <c r="H65" s="111">
        <v>4.7930000000000001</v>
      </c>
      <c r="I65" s="112">
        <v>13291</v>
      </c>
    </row>
    <row r="66" spans="1:11" ht="15.9" thickBot="1">
      <c r="A66" s="109" t="s">
        <v>1106</v>
      </c>
      <c r="B66" s="110" t="s">
        <v>1165</v>
      </c>
      <c r="C66" s="111">
        <v>23561</v>
      </c>
      <c r="D66" s="111">
        <v>22386</v>
      </c>
      <c r="E66" s="112">
        <v>1176</v>
      </c>
      <c r="F66" s="111">
        <v>391</v>
      </c>
      <c r="G66" s="111">
        <v>0.98</v>
      </c>
      <c r="H66" s="111">
        <v>5.31</v>
      </c>
      <c r="I66" s="112">
        <v>43999</v>
      </c>
    </row>
    <row r="67" spans="1:11" ht="15.9" thickBot="1">
      <c r="A67" s="114" t="s">
        <v>1079</v>
      </c>
      <c r="B67" s="110" t="s">
        <v>1165</v>
      </c>
      <c r="C67" s="111">
        <v>23752</v>
      </c>
      <c r="D67" s="111"/>
      <c r="E67" s="111"/>
      <c r="F67" s="111"/>
      <c r="G67" s="111"/>
      <c r="H67" s="111"/>
      <c r="I67" s="111"/>
    </row>
    <row r="68" spans="1:11" ht="15.9" thickBot="1">
      <c r="A68" s="109" t="s">
        <v>1107</v>
      </c>
      <c r="B68" s="110" t="s">
        <v>1165</v>
      </c>
      <c r="C68" s="111">
        <v>24235</v>
      </c>
      <c r="D68" s="111">
        <v>23570</v>
      </c>
      <c r="E68" s="111">
        <v>666</v>
      </c>
      <c r="F68" s="111">
        <v>221</v>
      </c>
      <c r="G68" s="111">
        <v>0.92</v>
      </c>
      <c r="H68" s="111">
        <v>9.9329999999999998</v>
      </c>
      <c r="I68" s="112">
        <v>25342</v>
      </c>
    </row>
    <row r="69" spans="1:11" ht="15.9" thickBot="1">
      <c r="A69" s="114" t="s">
        <v>1079</v>
      </c>
      <c r="B69" s="110" t="s">
        <v>1165</v>
      </c>
      <c r="C69" s="111">
        <v>24460</v>
      </c>
      <c r="D69" s="111"/>
      <c r="E69" s="111"/>
      <c r="F69" s="111"/>
      <c r="G69" s="111"/>
      <c r="H69" s="111"/>
      <c r="I69" s="111"/>
    </row>
    <row r="70" spans="1:11" ht="15.9" thickBot="1">
      <c r="A70" s="115" t="s">
        <v>1274</v>
      </c>
      <c r="B70" s="110" t="s">
        <v>1165</v>
      </c>
      <c r="C70" s="111">
        <v>25455</v>
      </c>
      <c r="D70" s="111">
        <v>24400</v>
      </c>
      <c r="E70" s="112">
        <v>1056</v>
      </c>
      <c r="F70" s="111">
        <v>351</v>
      </c>
      <c r="G70" s="111">
        <v>0.97</v>
      </c>
      <c r="H70" s="111">
        <v>9.0790000000000006</v>
      </c>
      <c r="I70" s="112">
        <v>40670</v>
      </c>
      <c r="K70" s="119"/>
    </row>
    <row r="71" spans="1:11" ht="15.9" thickBot="1">
      <c r="A71" s="109">
        <v>42</v>
      </c>
      <c r="B71" s="110" t="s">
        <v>1165</v>
      </c>
      <c r="C71" s="111">
        <v>26219</v>
      </c>
      <c r="D71" s="111">
        <v>25479</v>
      </c>
      <c r="E71" s="111">
        <v>741</v>
      </c>
      <c r="F71" s="111">
        <v>246</v>
      </c>
      <c r="G71" s="111">
        <v>0.98</v>
      </c>
      <c r="H71" s="111">
        <v>5.9329999999999998</v>
      </c>
      <c r="I71" s="112">
        <v>28492</v>
      </c>
    </row>
    <row r="72" spans="1:11" ht="15.9" thickBot="1">
      <c r="A72" s="114" t="s">
        <v>1079</v>
      </c>
      <c r="B72" s="110" t="s">
        <v>1165</v>
      </c>
      <c r="C72" s="111">
        <v>26317</v>
      </c>
      <c r="D72" s="111"/>
      <c r="E72" s="111"/>
      <c r="F72" s="111"/>
      <c r="G72" s="111"/>
      <c r="H72" s="111"/>
      <c r="I72" s="111"/>
    </row>
    <row r="73" spans="1:11" ht="15.9" thickBot="1">
      <c r="A73" s="109" t="s">
        <v>1108</v>
      </c>
      <c r="B73" s="110" t="s">
        <v>1165</v>
      </c>
      <c r="C73" s="111">
        <v>26624</v>
      </c>
      <c r="D73" s="111">
        <v>26373</v>
      </c>
      <c r="E73" s="111">
        <v>252</v>
      </c>
      <c r="F73" s="111">
        <v>83</v>
      </c>
      <c r="G73" s="111">
        <v>0.31</v>
      </c>
      <c r="H73" s="111">
        <v>9.4359999999999999</v>
      </c>
      <c r="I73" s="112">
        <v>9343</v>
      </c>
    </row>
    <row r="74" spans="1:11" ht="15.9" thickBot="1">
      <c r="A74" s="109" t="s">
        <v>1109</v>
      </c>
      <c r="B74" s="110" t="s">
        <v>1165</v>
      </c>
      <c r="C74" s="111">
        <v>27013</v>
      </c>
      <c r="D74" s="111">
        <v>26636</v>
      </c>
      <c r="E74" s="111">
        <v>378</v>
      </c>
      <c r="F74" s="111">
        <v>125</v>
      </c>
      <c r="G74" s="111">
        <v>0.96</v>
      </c>
      <c r="H74" s="111">
        <v>6.4859999999999998</v>
      </c>
      <c r="I74" s="112">
        <v>14074</v>
      </c>
    </row>
    <row r="75" spans="1:11" ht="15.9" thickBot="1">
      <c r="A75" s="114" t="s">
        <v>1133</v>
      </c>
      <c r="B75" s="111">
        <v>-26.4</v>
      </c>
      <c r="C75" s="110" t="s">
        <v>1165</v>
      </c>
      <c r="D75" s="111">
        <v>27044</v>
      </c>
      <c r="E75" s="111"/>
      <c r="F75" s="111"/>
      <c r="G75" s="111"/>
      <c r="H75" s="111"/>
      <c r="I75" s="111"/>
    </row>
    <row r="76" spans="1:11" ht="15.9" thickBot="1">
      <c r="A76" s="114" t="s">
        <v>1083</v>
      </c>
      <c r="B76" s="110" t="s">
        <v>1165</v>
      </c>
      <c r="C76" s="111">
        <v>27183</v>
      </c>
      <c r="D76" s="111"/>
      <c r="E76" s="111"/>
      <c r="F76" s="111"/>
      <c r="G76" s="111"/>
      <c r="H76" s="111"/>
      <c r="I76" s="111"/>
    </row>
    <row r="77" spans="1:11" ht="15.9" thickBot="1">
      <c r="A77" s="109">
        <v>43</v>
      </c>
      <c r="B77" s="110" t="s">
        <v>1165</v>
      </c>
      <c r="C77" s="111">
        <v>29893</v>
      </c>
      <c r="D77" s="111">
        <v>27197</v>
      </c>
      <c r="E77" s="112">
        <v>2697</v>
      </c>
      <c r="F77" s="111">
        <v>898</v>
      </c>
      <c r="G77" s="111">
        <v>0.97</v>
      </c>
      <c r="H77" s="111">
        <v>6.0869999999999997</v>
      </c>
      <c r="I77" s="112">
        <v>103622</v>
      </c>
    </row>
    <row r="78" spans="1:11" ht="15.9" thickBot="1">
      <c r="A78" s="114" t="s">
        <v>1079</v>
      </c>
      <c r="B78" s="110" t="s">
        <v>1165</v>
      </c>
      <c r="C78" s="111">
        <v>29931</v>
      </c>
      <c r="D78" s="111"/>
      <c r="E78" s="111"/>
      <c r="F78" s="111"/>
      <c r="G78" s="111"/>
      <c r="H78" s="111"/>
      <c r="I78" s="111"/>
    </row>
    <row r="79" spans="1:11" ht="15.9" thickBot="1">
      <c r="A79" s="114" t="s">
        <v>1083</v>
      </c>
      <c r="B79" s="110" t="s">
        <v>1165</v>
      </c>
      <c r="C79" s="111">
        <v>29967</v>
      </c>
      <c r="D79" s="111"/>
      <c r="E79" s="111"/>
      <c r="F79" s="111"/>
      <c r="G79" s="111"/>
      <c r="H79" s="111"/>
      <c r="I79" s="111"/>
    </row>
    <row r="80" spans="1:11" ht="15.9" thickBot="1">
      <c r="A80" s="109" t="s">
        <v>1110</v>
      </c>
      <c r="B80" s="110" t="s">
        <v>1165</v>
      </c>
      <c r="C80" s="111">
        <v>30340</v>
      </c>
      <c r="D80" s="111">
        <v>29972</v>
      </c>
      <c r="E80" s="111">
        <v>369</v>
      </c>
      <c r="F80" s="111">
        <v>122</v>
      </c>
      <c r="G80" s="111">
        <v>0.77</v>
      </c>
      <c r="H80" s="111">
        <v>8.9390000000000001</v>
      </c>
      <c r="I80" s="112">
        <v>14620</v>
      </c>
    </row>
    <row r="81" spans="1:9" ht="15.9" thickBot="1">
      <c r="A81" s="109">
        <v>62</v>
      </c>
      <c r="B81" s="110" t="s">
        <v>1165</v>
      </c>
      <c r="C81" s="111">
        <v>30905</v>
      </c>
      <c r="D81" s="111">
        <v>30342</v>
      </c>
      <c r="E81" s="111">
        <v>564</v>
      </c>
      <c r="F81" s="111">
        <v>187</v>
      </c>
      <c r="G81" s="111">
        <v>0.93</v>
      </c>
      <c r="H81" s="111">
        <v>8.5920000000000005</v>
      </c>
      <c r="I81" s="112">
        <v>21364</v>
      </c>
    </row>
    <row r="82" spans="1:9" ht="15.9" thickBot="1">
      <c r="A82" s="109">
        <v>44</v>
      </c>
      <c r="B82" s="110" t="s">
        <v>1165</v>
      </c>
      <c r="C82" s="111">
        <v>31866</v>
      </c>
      <c r="D82" s="111">
        <v>30907</v>
      </c>
      <c r="E82" s="111">
        <v>960</v>
      </c>
      <c r="F82" s="111">
        <v>319</v>
      </c>
      <c r="G82" s="111">
        <v>0.98</v>
      </c>
      <c r="H82" s="111">
        <v>7.016</v>
      </c>
      <c r="I82" s="112">
        <v>35790</v>
      </c>
    </row>
    <row r="83" spans="1:9" ht="15.9" thickBot="1">
      <c r="A83" s="114" t="s">
        <v>1083</v>
      </c>
      <c r="B83" s="110" t="s">
        <v>1165</v>
      </c>
      <c r="C83" s="111">
        <v>31912</v>
      </c>
      <c r="D83" s="111"/>
      <c r="E83" s="111"/>
      <c r="F83" s="111"/>
      <c r="G83" s="111"/>
      <c r="H83" s="111"/>
      <c r="I83" s="111"/>
    </row>
    <row r="84" spans="1:9" ht="15.9" thickBot="1">
      <c r="A84" s="109">
        <v>45</v>
      </c>
      <c r="B84" s="110" t="s">
        <v>1165</v>
      </c>
      <c r="C84" s="111">
        <v>32603</v>
      </c>
      <c r="D84" s="111">
        <v>31917</v>
      </c>
      <c r="E84" s="111">
        <v>687</v>
      </c>
      <c r="F84" s="111">
        <v>228</v>
      </c>
      <c r="G84" s="111">
        <v>0.98</v>
      </c>
      <c r="H84" s="111">
        <v>4.7590000000000003</v>
      </c>
      <c r="I84" s="112">
        <v>24861</v>
      </c>
    </row>
    <row r="85" spans="1:9" ht="15.9" thickBot="1">
      <c r="A85" s="114" t="s">
        <v>1079</v>
      </c>
      <c r="B85" s="110" t="s">
        <v>1165</v>
      </c>
      <c r="C85" s="111">
        <v>32626</v>
      </c>
      <c r="D85" s="111"/>
      <c r="E85" s="111"/>
      <c r="F85" s="111"/>
      <c r="G85" s="111"/>
      <c r="H85" s="111"/>
      <c r="I85" s="111"/>
    </row>
    <row r="86" spans="1:9" ht="15.9" thickBot="1">
      <c r="A86" s="109" t="s">
        <v>1111</v>
      </c>
      <c r="B86" s="110" t="s">
        <v>1165</v>
      </c>
      <c r="C86" s="111">
        <v>33048</v>
      </c>
      <c r="D86" s="111">
        <v>32659</v>
      </c>
      <c r="E86" s="111">
        <v>390</v>
      </c>
      <c r="F86" s="111">
        <v>129</v>
      </c>
      <c r="G86" s="111">
        <v>0.98</v>
      </c>
      <c r="H86" s="111">
        <v>7.2830000000000004</v>
      </c>
      <c r="I86" s="112">
        <v>14712</v>
      </c>
    </row>
    <row r="87" spans="1:9" ht="15.9" thickBot="1">
      <c r="A87" s="109">
        <v>45.2</v>
      </c>
      <c r="B87" s="110" t="s">
        <v>1165</v>
      </c>
      <c r="C87" s="111">
        <v>33246</v>
      </c>
      <c r="D87" s="111">
        <v>33058</v>
      </c>
      <c r="E87" s="111">
        <v>189</v>
      </c>
      <c r="F87" s="111">
        <v>62</v>
      </c>
      <c r="G87" s="111">
        <v>0.85</v>
      </c>
      <c r="H87" s="111">
        <v>5.6710000000000003</v>
      </c>
      <c r="I87" s="112">
        <v>7477</v>
      </c>
    </row>
    <row r="88" spans="1:9" ht="15.9" thickBot="1">
      <c r="A88" s="114" t="s">
        <v>1079</v>
      </c>
      <c r="B88" s="110" t="s">
        <v>1165</v>
      </c>
      <c r="C88" s="111">
        <v>33257</v>
      </c>
      <c r="D88" s="111"/>
      <c r="E88" s="111"/>
      <c r="F88" s="111"/>
      <c r="G88" s="111"/>
      <c r="H88" s="111"/>
      <c r="I88" s="111"/>
    </row>
    <row r="89" spans="1:9" ht="15.9" thickBot="1">
      <c r="A89" s="109">
        <v>46</v>
      </c>
      <c r="B89" s="110" t="s">
        <v>1165</v>
      </c>
      <c r="C89" s="111">
        <v>34984</v>
      </c>
      <c r="D89" s="111">
        <v>33302</v>
      </c>
      <c r="E89" s="112">
        <v>1683</v>
      </c>
      <c r="F89" s="111">
        <v>560</v>
      </c>
      <c r="G89" s="111">
        <v>0.98</v>
      </c>
      <c r="H89" s="111">
        <v>8.2629999999999999</v>
      </c>
      <c r="I89" s="112">
        <v>63588</v>
      </c>
    </row>
    <row r="90" spans="1:9" ht="15.9" thickBot="1">
      <c r="A90" s="114" t="s">
        <v>1079</v>
      </c>
      <c r="B90" s="110" t="s">
        <v>1165</v>
      </c>
      <c r="C90" s="111">
        <v>35014</v>
      </c>
      <c r="D90" s="111"/>
      <c r="E90" s="111"/>
      <c r="F90" s="111"/>
      <c r="G90" s="111"/>
      <c r="H90" s="111"/>
      <c r="I90" s="111"/>
    </row>
    <row r="91" spans="1:9" ht="15.9" thickBot="1">
      <c r="A91" s="109">
        <v>46.1</v>
      </c>
      <c r="B91" s="110" t="s">
        <v>1165</v>
      </c>
      <c r="C91" s="111">
        <v>35187</v>
      </c>
      <c r="D91" s="111">
        <v>34981</v>
      </c>
      <c r="E91" s="111">
        <v>207</v>
      </c>
      <c r="F91" s="111">
        <v>68</v>
      </c>
      <c r="G91" s="111">
        <v>0.73</v>
      </c>
      <c r="H91" s="111">
        <v>4.0679999999999996</v>
      </c>
      <c r="I91" s="112">
        <v>8153</v>
      </c>
    </row>
    <row r="92" spans="1:9" ht="15.9" thickBot="1">
      <c r="A92" s="109">
        <v>46.2</v>
      </c>
      <c r="B92" s="110" t="s">
        <v>1165</v>
      </c>
      <c r="C92" s="111">
        <v>35431</v>
      </c>
      <c r="D92" s="111">
        <v>35168</v>
      </c>
      <c r="E92" s="111">
        <v>264</v>
      </c>
      <c r="F92" s="111">
        <v>87</v>
      </c>
      <c r="G92" s="111">
        <v>0.85</v>
      </c>
      <c r="H92" s="111">
        <v>4.2880000000000003</v>
      </c>
      <c r="I92" s="112">
        <v>10268</v>
      </c>
    </row>
    <row r="93" spans="1:9" ht="15.9" thickBot="1">
      <c r="A93" s="114" t="s">
        <v>1133</v>
      </c>
      <c r="B93" s="111">
        <v>-35.299999999999997</v>
      </c>
      <c r="C93" s="110" t="s">
        <v>1165</v>
      </c>
      <c r="D93" s="111">
        <v>35662</v>
      </c>
      <c r="E93" s="111"/>
      <c r="F93" s="111"/>
      <c r="G93" s="111"/>
      <c r="H93" s="111"/>
      <c r="I93" s="111"/>
    </row>
    <row r="94" spans="1:9" ht="15.9" thickBot="1">
      <c r="A94" s="109">
        <v>47</v>
      </c>
      <c r="B94" s="110" t="s">
        <v>1165</v>
      </c>
      <c r="C94" s="111">
        <v>36447</v>
      </c>
      <c r="D94" s="111">
        <v>35428</v>
      </c>
      <c r="E94" s="112">
        <v>1020</v>
      </c>
      <c r="F94" s="111">
        <v>339</v>
      </c>
      <c r="G94" s="111">
        <v>0.98</v>
      </c>
      <c r="H94" s="111">
        <v>4.9809999999999999</v>
      </c>
      <c r="I94" s="112">
        <v>39170</v>
      </c>
    </row>
    <row r="95" spans="1:9" ht="15.9" thickBot="1">
      <c r="A95" s="114" t="s">
        <v>1079</v>
      </c>
      <c r="B95" s="110" t="s">
        <v>1165</v>
      </c>
      <c r="C95" s="111">
        <v>36576</v>
      </c>
      <c r="D95" s="111"/>
      <c r="E95" s="111"/>
      <c r="F95" s="111"/>
      <c r="G95" s="111"/>
      <c r="H95" s="111"/>
      <c r="I95" s="111"/>
    </row>
    <row r="96" spans="1:9" ht="15.9" thickBot="1">
      <c r="A96" s="109">
        <v>47.1</v>
      </c>
      <c r="B96" s="110" t="s">
        <v>1165</v>
      </c>
      <c r="C96" s="111">
        <v>36584</v>
      </c>
      <c r="D96" s="111">
        <v>36444</v>
      </c>
      <c r="E96" s="111">
        <v>141</v>
      </c>
      <c r="F96" s="111">
        <v>46</v>
      </c>
      <c r="G96" s="111">
        <v>0.25</v>
      </c>
      <c r="H96" s="111">
        <v>4.21</v>
      </c>
      <c r="I96" s="112">
        <v>5321</v>
      </c>
    </row>
    <row r="97" spans="1:12" ht="15.9" thickBot="1">
      <c r="A97" s="114" t="s">
        <v>1083</v>
      </c>
      <c r="B97" s="110" t="s">
        <v>1165</v>
      </c>
      <c r="C97" s="111">
        <v>36622</v>
      </c>
      <c r="D97" s="111"/>
      <c r="E97" s="111"/>
      <c r="F97" s="111"/>
      <c r="G97" s="111"/>
      <c r="H97" s="111"/>
      <c r="I97" s="111"/>
      <c r="L97" s="119" t="s">
        <v>1272</v>
      </c>
    </row>
    <row r="98" spans="1:12" ht="15.9" thickBot="1">
      <c r="A98" s="115" t="s">
        <v>1273</v>
      </c>
      <c r="B98" s="110" t="s">
        <v>1165</v>
      </c>
      <c r="C98" s="111">
        <v>37826</v>
      </c>
      <c r="D98" s="111">
        <v>36624</v>
      </c>
      <c r="E98" s="112">
        <v>1203</v>
      </c>
      <c r="F98" s="111">
        <v>400</v>
      </c>
      <c r="G98" s="111">
        <v>0.94</v>
      </c>
      <c r="H98" s="111">
        <v>6.3579999999999997</v>
      </c>
      <c r="I98" s="112">
        <v>46709</v>
      </c>
    </row>
    <row r="99" spans="1:12" ht="15.9" thickBot="1">
      <c r="A99" s="109" t="s">
        <v>1112</v>
      </c>
      <c r="B99" s="110" t="s">
        <v>1165</v>
      </c>
      <c r="C99" s="111">
        <v>38679</v>
      </c>
      <c r="D99" s="111">
        <v>37885</v>
      </c>
      <c r="E99" s="111">
        <v>795</v>
      </c>
      <c r="F99" s="111">
        <v>264</v>
      </c>
      <c r="G99" s="111">
        <v>0.78</v>
      </c>
      <c r="H99" s="111">
        <v>9.7370000000000001</v>
      </c>
      <c r="I99" s="112">
        <v>30367</v>
      </c>
    </row>
    <row r="100" spans="1:12" ht="15.9" thickBot="1">
      <c r="A100" s="114" t="s">
        <v>1079</v>
      </c>
      <c r="B100" s="110" t="s">
        <v>1165</v>
      </c>
      <c r="C100" s="111">
        <v>38681</v>
      </c>
      <c r="D100" s="111"/>
      <c r="E100" s="111"/>
      <c r="F100" s="111"/>
      <c r="G100" s="111"/>
      <c r="H100" s="111"/>
      <c r="I100" s="111"/>
    </row>
    <row r="101" spans="1:12" ht="15.9" thickBot="1">
      <c r="A101" s="114" t="s">
        <v>1083</v>
      </c>
      <c r="B101" s="110" t="s">
        <v>1165</v>
      </c>
      <c r="C101" s="111">
        <v>38731</v>
      </c>
      <c r="D101" s="111"/>
      <c r="E101" s="111"/>
      <c r="F101" s="111"/>
      <c r="G101" s="111"/>
      <c r="H101" s="111"/>
      <c r="I101" s="111"/>
    </row>
    <row r="102" spans="1:12" ht="15.9" thickBot="1">
      <c r="A102" s="115" t="s">
        <v>1285</v>
      </c>
      <c r="B102" s="110" t="s">
        <v>1165</v>
      </c>
      <c r="C102" s="111">
        <v>38922</v>
      </c>
      <c r="D102" s="111">
        <v>38731</v>
      </c>
      <c r="E102" s="111">
        <v>192</v>
      </c>
      <c r="F102" s="111">
        <v>63</v>
      </c>
      <c r="G102" s="111">
        <v>0.91</v>
      </c>
      <c r="H102" s="111">
        <v>9.1349999999999998</v>
      </c>
      <c r="I102" s="112">
        <v>7322</v>
      </c>
    </row>
    <row r="103" spans="1:12" ht="15.9" thickBot="1">
      <c r="A103" s="115" t="s">
        <v>1286</v>
      </c>
      <c r="B103" s="110" t="s">
        <v>1165</v>
      </c>
      <c r="C103" s="111">
        <v>39110</v>
      </c>
      <c r="D103" s="111">
        <v>38907</v>
      </c>
      <c r="E103" s="111">
        <v>204</v>
      </c>
      <c r="F103" s="111">
        <v>67</v>
      </c>
      <c r="G103" s="111">
        <v>0.91</v>
      </c>
      <c r="H103" s="111">
        <v>9.609</v>
      </c>
      <c r="I103" s="112">
        <v>7931</v>
      </c>
    </row>
    <row r="104" spans="1:12" ht="15.9" thickBot="1">
      <c r="A104" s="115" t="s">
        <v>1287</v>
      </c>
      <c r="B104" s="110" t="s">
        <v>1165</v>
      </c>
      <c r="C104" s="111">
        <v>39396</v>
      </c>
      <c r="D104" s="111">
        <v>39079</v>
      </c>
      <c r="E104" s="111">
        <v>318</v>
      </c>
      <c r="F104" s="111">
        <v>105</v>
      </c>
      <c r="G104" s="111">
        <v>0.87</v>
      </c>
      <c r="H104" s="111">
        <v>8.8490000000000002</v>
      </c>
      <c r="I104" s="112">
        <v>12445</v>
      </c>
    </row>
    <row r="105" spans="1:12" ht="15.9" thickBot="1">
      <c r="A105" s="115" t="s">
        <v>1288</v>
      </c>
      <c r="B105" s="110" t="s">
        <v>1165</v>
      </c>
      <c r="C105" s="111">
        <v>39616</v>
      </c>
      <c r="D105" s="111">
        <v>39398</v>
      </c>
      <c r="E105" s="111">
        <v>217</v>
      </c>
      <c r="F105" s="111">
        <v>72</v>
      </c>
      <c r="G105" s="111">
        <v>0.95</v>
      </c>
      <c r="H105" s="111">
        <v>4.22</v>
      </c>
      <c r="I105" s="112">
        <v>8548</v>
      </c>
    </row>
    <row r="106" spans="1:12" ht="15.9" thickBot="1">
      <c r="A106" s="109">
        <v>55</v>
      </c>
      <c r="B106" s="110" t="s">
        <v>1165</v>
      </c>
      <c r="C106" s="111">
        <v>40157</v>
      </c>
      <c r="D106" s="111">
        <v>39600</v>
      </c>
      <c r="E106" s="111">
        <v>558</v>
      </c>
      <c r="F106" s="111">
        <v>185</v>
      </c>
      <c r="G106" s="111">
        <v>0.94</v>
      </c>
      <c r="H106" s="111">
        <v>5.45</v>
      </c>
      <c r="I106" s="112">
        <v>21537</v>
      </c>
    </row>
    <row r="107" spans="1:12" ht="15.9" thickBot="1">
      <c r="A107" s="114" t="s">
        <v>1079</v>
      </c>
      <c r="B107" s="110" t="s">
        <v>1165</v>
      </c>
      <c r="C107" s="111">
        <v>40180</v>
      </c>
      <c r="D107" s="111"/>
      <c r="E107" s="111"/>
      <c r="F107" s="111"/>
      <c r="G107" s="111"/>
      <c r="H107" s="111"/>
      <c r="I107" s="111"/>
    </row>
    <row r="108" spans="1:12" ht="15.9" thickBot="1">
      <c r="A108" s="109">
        <v>55.1</v>
      </c>
      <c r="B108" s="110" t="s">
        <v>1165</v>
      </c>
      <c r="C108" s="111">
        <v>40456</v>
      </c>
      <c r="D108" s="111">
        <v>40193</v>
      </c>
      <c r="E108" s="111">
        <v>264</v>
      </c>
      <c r="F108" s="111">
        <v>87</v>
      </c>
      <c r="G108" s="111">
        <v>0.79</v>
      </c>
      <c r="H108" s="111">
        <v>4.1139999999999999</v>
      </c>
      <c r="I108" s="112">
        <v>9846</v>
      </c>
    </row>
    <row r="109" spans="1:12" ht="15.9" thickBot="1">
      <c r="A109" s="109">
        <v>55.2</v>
      </c>
      <c r="B109" s="110" t="s">
        <v>1165</v>
      </c>
      <c r="C109" s="111">
        <v>40785</v>
      </c>
      <c r="D109" s="111">
        <v>40459</v>
      </c>
      <c r="E109" s="111">
        <v>327</v>
      </c>
      <c r="F109" s="111">
        <v>108</v>
      </c>
      <c r="G109" s="111">
        <v>0.88</v>
      </c>
      <c r="H109" s="111">
        <v>9.7170000000000005</v>
      </c>
      <c r="I109" s="112">
        <v>12727</v>
      </c>
    </row>
    <row r="110" spans="1:12" ht="15.9" thickBot="1">
      <c r="A110" s="114" t="s">
        <v>1083</v>
      </c>
      <c r="B110" s="110" t="s">
        <v>1165</v>
      </c>
      <c r="C110" s="111">
        <v>40836</v>
      </c>
      <c r="D110" s="111"/>
      <c r="E110" s="111"/>
      <c r="F110" s="111"/>
      <c r="G110" s="111"/>
      <c r="H110" s="111"/>
      <c r="I110" s="111"/>
    </row>
    <row r="111" spans="1:12" ht="15.9" thickBot="1">
      <c r="A111" s="109">
        <v>55.3</v>
      </c>
      <c r="B111" s="110" t="s">
        <v>1165</v>
      </c>
      <c r="C111" s="111">
        <v>41038</v>
      </c>
      <c r="D111" s="111">
        <v>40799</v>
      </c>
      <c r="E111" s="111">
        <v>240</v>
      </c>
      <c r="F111" s="111">
        <v>79</v>
      </c>
      <c r="G111" s="111">
        <v>0.52</v>
      </c>
      <c r="H111" s="111">
        <v>8.7509999999999994</v>
      </c>
      <c r="I111" s="112">
        <v>9153</v>
      </c>
    </row>
    <row r="112" spans="1:12" ht="15.9" thickBot="1">
      <c r="A112" s="109">
        <v>55.4</v>
      </c>
      <c r="B112" s="110" t="s">
        <v>1165</v>
      </c>
      <c r="C112" s="111">
        <v>41170</v>
      </c>
      <c r="D112" s="111">
        <v>41039</v>
      </c>
      <c r="E112" s="111">
        <v>132</v>
      </c>
      <c r="F112" s="111">
        <v>43</v>
      </c>
      <c r="G112" s="111">
        <v>0.52</v>
      </c>
      <c r="H112" s="111">
        <v>8.5749999999999993</v>
      </c>
      <c r="I112" s="112">
        <v>5145</v>
      </c>
    </row>
    <row r="113" spans="1:9" ht="15.9" thickBot="1">
      <c r="A113" s="114" t="s">
        <v>1133</v>
      </c>
      <c r="B113" s="111">
        <v>-40.4</v>
      </c>
      <c r="C113" s="110" t="s">
        <v>1165</v>
      </c>
      <c r="D113" s="111">
        <v>41225</v>
      </c>
      <c r="E113" s="111"/>
      <c r="F113" s="111"/>
      <c r="G113" s="111"/>
      <c r="H113" s="111"/>
      <c r="I113" s="111"/>
    </row>
    <row r="114" spans="1:9" ht="15.9" thickBot="1">
      <c r="A114" s="109">
        <v>55.5</v>
      </c>
      <c r="B114" s="110" t="s">
        <v>1165</v>
      </c>
      <c r="C114" s="111">
        <v>41471</v>
      </c>
      <c r="D114" s="111">
        <v>41178</v>
      </c>
      <c r="E114" s="111">
        <v>294</v>
      </c>
      <c r="F114" s="111">
        <v>97</v>
      </c>
      <c r="G114" s="111">
        <v>0.75</v>
      </c>
      <c r="H114" s="111">
        <v>9.8209999999999997</v>
      </c>
      <c r="I114" s="112">
        <v>11809</v>
      </c>
    </row>
    <row r="115" spans="1:9" ht="15.9" thickBot="1">
      <c r="A115" s="109">
        <v>55.6</v>
      </c>
      <c r="B115" s="110" t="s">
        <v>1165</v>
      </c>
      <c r="C115" s="111">
        <v>41646</v>
      </c>
      <c r="D115" s="111">
        <v>41464</v>
      </c>
      <c r="E115" s="111">
        <v>183</v>
      </c>
      <c r="F115" s="111">
        <v>60</v>
      </c>
      <c r="G115" s="111">
        <v>0.71</v>
      </c>
      <c r="H115" s="111">
        <v>9.5809999999999995</v>
      </c>
      <c r="I115" s="112">
        <v>6962</v>
      </c>
    </row>
    <row r="116" spans="1:9" ht="15.9" thickBot="1">
      <c r="A116" s="114" t="s">
        <v>1133</v>
      </c>
      <c r="B116" s="111">
        <v>-41</v>
      </c>
      <c r="C116" s="110" t="s">
        <v>1165</v>
      </c>
      <c r="D116" s="111">
        <v>41670</v>
      </c>
      <c r="E116" s="111"/>
      <c r="F116" s="111"/>
      <c r="G116" s="111"/>
      <c r="H116" s="111"/>
      <c r="I116" s="111"/>
    </row>
    <row r="117" spans="1:9" ht="15.9" thickBot="1">
      <c r="A117" s="114" t="s">
        <v>1083</v>
      </c>
      <c r="B117" s="110" t="s">
        <v>1165</v>
      </c>
      <c r="C117" s="111">
        <v>41800</v>
      </c>
      <c r="D117" s="111"/>
      <c r="E117" s="111"/>
      <c r="F117" s="111"/>
      <c r="G117" s="111"/>
      <c r="H117" s="111"/>
      <c r="I117" s="111"/>
    </row>
    <row r="118" spans="1:9" ht="15.9" thickBot="1">
      <c r="A118" s="109" t="s">
        <v>1113</v>
      </c>
      <c r="B118" s="110" t="s">
        <v>1165</v>
      </c>
      <c r="C118" s="111">
        <v>42113</v>
      </c>
      <c r="D118" s="111">
        <v>41805</v>
      </c>
      <c r="E118" s="111">
        <v>309</v>
      </c>
      <c r="F118" s="111">
        <v>102</v>
      </c>
      <c r="G118" s="111">
        <v>0.93</v>
      </c>
      <c r="H118" s="111">
        <v>9.0749999999999993</v>
      </c>
      <c r="I118" s="112">
        <v>11720</v>
      </c>
    </row>
    <row r="119" spans="1:9" ht="15.9" thickBot="1">
      <c r="A119" s="109">
        <v>55.8</v>
      </c>
      <c r="B119" s="110" t="s">
        <v>1165</v>
      </c>
      <c r="C119" s="111">
        <v>42328</v>
      </c>
      <c r="D119" s="111">
        <v>42116</v>
      </c>
      <c r="E119" s="111">
        <v>213</v>
      </c>
      <c r="F119" s="111">
        <v>70</v>
      </c>
      <c r="G119" s="111">
        <v>0.8</v>
      </c>
      <c r="H119" s="111">
        <v>9.26</v>
      </c>
      <c r="I119" s="112">
        <v>7913</v>
      </c>
    </row>
    <row r="120" spans="1:9" ht="15.9" thickBot="1">
      <c r="A120" s="114" t="s">
        <v>1079</v>
      </c>
      <c r="B120" s="110" t="s">
        <v>1165</v>
      </c>
      <c r="C120" s="111">
        <v>42805</v>
      </c>
      <c r="D120" s="111"/>
      <c r="E120" s="111"/>
      <c r="F120" s="111"/>
      <c r="G120" s="111"/>
      <c r="H120" s="111"/>
      <c r="I120" s="111"/>
    </row>
    <row r="121" spans="1:9" ht="15.9" thickBot="1">
      <c r="A121" s="109" t="s">
        <v>1114</v>
      </c>
      <c r="B121" s="110" t="s">
        <v>1165</v>
      </c>
      <c r="C121" s="111">
        <v>42916</v>
      </c>
      <c r="D121" s="111">
        <v>42446</v>
      </c>
      <c r="E121" s="111">
        <v>471</v>
      </c>
      <c r="F121" s="111">
        <v>156</v>
      </c>
      <c r="G121" s="111">
        <v>0.78</v>
      </c>
      <c r="H121" s="111">
        <v>8.3119999999999994</v>
      </c>
      <c r="I121" s="112">
        <v>18248</v>
      </c>
    </row>
    <row r="122" spans="1:9" ht="15.9" thickBot="1">
      <c r="A122" s="114" t="s">
        <v>1079</v>
      </c>
      <c r="B122" s="110" t="s">
        <v>1165</v>
      </c>
      <c r="C122" s="111">
        <v>43023</v>
      </c>
      <c r="D122" s="111"/>
      <c r="E122" s="111"/>
      <c r="F122" s="111"/>
      <c r="G122" s="111"/>
      <c r="H122" s="111"/>
      <c r="I122" s="111"/>
    </row>
    <row r="123" spans="1:9" ht="15.9" thickBot="1">
      <c r="A123" s="109" t="s">
        <v>1115</v>
      </c>
      <c r="B123" s="110" t="s">
        <v>1165</v>
      </c>
      <c r="C123" s="111">
        <v>43538</v>
      </c>
      <c r="D123" s="111">
        <v>42906</v>
      </c>
      <c r="E123" s="111">
        <v>633</v>
      </c>
      <c r="F123" s="111">
        <v>210</v>
      </c>
      <c r="G123" s="111">
        <v>0.88</v>
      </c>
      <c r="H123" s="111">
        <v>9.8520000000000003</v>
      </c>
      <c r="I123" s="112">
        <v>23978</v>
      </c>
    </row>
    <row r="124" spans="1:9" ht="15.9" thickBot="1">
      <c r="A124" s="109" t="s">
        <v>1289</v>
      </c>
      <c r="B124" s="110" t="s">
        <v>1165</v>
      </c>
      <c r="C124" s="111">
        <v>44814</v>
      </c>
      <c r="D124" s="111">
        <v>43535</v>
      </c>
      <c r="E124" s="112">
        <v>1280</v>
      </c>
      <c r="F124" s="111">
        <v>605</v>
      </c>
      <c r="G124" s="111">
        <v>0.99</v>
      </c>
      <c r="H124" s="111">
        <v>6.8890000000000002</v>
      </c>
      <c r="I124" s="112">
        <v>67964</v>
      </c>
    </row>
    <row r="125" spans="1:9" ht="15.9" thickBot="1">
      <c r="A125" s="109" t="s">
        <v>1116</v>
      </c>
      <c r="B125" s="110" t="s">
        <v>1165</v>
      </c>
      <c r="C125" s="111">
        <v>45612</v>
      </c>
      <c r="D125" s="111">
        <v>44836</v>
      </c>
      <c r="E125" s="111">
        <v>777</v>
      </c>
      <c r="F125" s="111">
        <v>258</v>
      </c>
      <c r="G125" s="111">
        <v>0.98</v>
      </c>
      <c r="H125" s="111">
        <v>9.8079999999999998</v>
      </c>
      <c r="I125" s="112">
        <v>30371</v>
      </c>
    </row>
    <row r="126" spans="1:9" ht="15.9" thickBot="1">
      <c r="A126" s="114" t="s">
        <v>1103</v>
      </c>
      <c r="B126" s="110" t="s">
        <v>1165</v>
      </c>
      <c r="C126" s="111">
        <v>45625</v>
      </c>
      <c r="D126" s="111"/>
      <c r="E126" s="111"/>
      <c r="F126" s="111"/>
      <c r="G126" s="111"/>
      <c r="H126" s="111"/>
      <c r="I126" s="111"/>
    </row>
    <row r="127" spans="1:9" ht="15.9" thickBot="1">
      <c r="A127" s="109" t="s">
        <v>1289</v>
      </c>
      <c r="B127" s="110" t="s">
        <v>1165</v>
      </c>
      <c r="C127" s="111">
        <v>46385</v>
      </c>
      <c r="D127" s="111">
        <v>45848</v>
      </c>
      <c r="E127" s="111">
        <v>538</v>
      </c>
      <c r="F127" s="111"/>
      <c r="G127" s="111"/>
      <c r="H127" s="111"/>
      <c r="I127" s="111"/>
    </row>
    <row r="128" spans="1:9" ht="15.9" thickBot="1">
      <c r="A128" s="114" t="s">
        <v>1079</v>
      </c>
      <c r="B128" s="110" t="s">
        <v>1165</v>
      </c>
      <c r="C128" s="111">
        <v>46441</v>
      </c>
      <c r="D128" s="111"/>
      <c r="E128" s="111"/>
      <c r="F128" s="111"/>
      <c r="G128" s="111"/>
      <c r="H128" s="111"/>
      <c r="I128" s="111"/>
    </row>
    <row r="129" spans="1:9" ht="15.9" thickBot="1">
      <c r="A129" s="109" t="s">
        <v>1290</v>
      </c>
      <c r="B129" s="110" t="s">
        <v>1165</v>
      </c>
      <c r="C129" s="111">
        <v>46699</v>
      </c>
      <c r="D129" s="111">
        <v>46382</v>
      </c>
      <c r="E129" s="111">
        <v>318</v>
      </c>
      <c r="F129" s="111">
        <v>105</v>
      </c>
      <c r="G129" s="112">
        <v>11888</v>
      </c>
      <c r="H129" s="111"/>
      <c r="I129" s="111"/>
    </row>
    <row r="130" spans="1:9" ht="15.9" thickBot="1">
      <c r="A130" s="109">
        <v>49</v>
      </c>
      <c r="B130" s="110" t="s">
        <v>1165</v>
      </c>
      <c r="C130" s="111">
        <v>46855</v>
      </c>
      <c r="D130" s="111">
        <v>46382</v>
      </c>
      <c r="E130" s="111">
        <v>474</v>
      </c>
      <c r="F130" s="111">
        <v>157</v>
      </c>
      <c r="G130" s="111">
        <v>0.79</v>
      </c>
      <c r="H130" s="111">
        <v>8.6180000000000003</v>
      </c>
      <c r="I130" s="112">
        <v>18145</v>
      </c>
    </row>
    <row r="131" spans="1:9" ht="15.9" thickBot="1">
      <c r="A131" s="114" t="s">
        <v>1103</v>
      </c>
      <c r="B131" s="110" t="s">
        <v>1165</v>
      </c>
      <c r="C131" s="111">
        <v>46879</v>
      </c>
      <c r="D131" s="111"/>
      <c r="E131" s="111"/>
      <c r="F131" s="111"/>
      <c r="G131" s="111"/>
      <c r="H131" s="111"/>
      <c r="I131" s="111"/>
    </row>
    <row r="132" spans="1:9" ht="15.9" thickBot="1">
      <c r="A132" s="114" t="s">
        <v>1083</v>
      </c>
      <c r="B132" s="110" t="s">
        <v>1165</v>
      </c>
      <c r="C132" s="111">
        <v>46884</v>
      </c>
      <c r="D132" s="111"/>
      <c r="E132" s="111"/>
      <c r="F132" s="111"/>
      <c r="G132" s="111"/>
      <c r="H132" s="111"/>
      <c r="I132" s="111"/>
    </row>
    <row r="133" spans="1:9" ht="15.9" thickBot="1">
      <c r="A133" s="109" t="s">
        <v>1117</v>
      </c>
      <c r="B133" s="110" t="s">
        <v>1165</v>
      </c>
      <c r="C133" s="111">
        <v>47382</v>
      </c>
      <c r="D133" s="111">
        <v>46897</v>
      </c>
      <c r="E133" s="111">
        <v>486</v>
      </c>
      <c r="F133" s="111">
        <v>161</v>
      </c>
      <c r="G133" s="111">
        <v>0.98</v>
      </c>
      <c r="H133" s="111">
        <v>4.3689999999999998</v>
      </c>
      <c r="I133" s="112">
        <v>18817</v>
      </c>
    </row>
    <row r="134" spans="1:9" ht="15.9" thickBot="1">
      <c r="A134" s="114" t="s">
        <v>1133</v>
      </c>
      <c r="B134" s="111">
        <v>-46.7</v>
      </c>
      <c r="C134" s="110" t="s">
        <v>1165</v>
      </c>
      <c r="D134" s="111">
        <v>47416</v>
      </c>
      <c r="E134" s="111"/>
      <c r="F134" s="111"/>
      <c r="G134" s="111"/>
      <c r="H134" s="111"/>
      <c r="I134" s="111"/>
    </row>
    <row r="135" spans="1:9" ht="15.9" thickBot="1">
      <c r="A135" s="109">
        <v>49.1</v>
      </c>
      <c r="B135" s="110" t="s">
        <v>1165</v>
      </c>
      <c r="C135" s="111">
        <v>47521</v>
      </c>
      <c r="D135" s="111">
        <v>47366</v>
      </c>
      <c r="E135" s="111">
        <v>156</v>
      </c>
      <c r="F135" s="111">
        <v>51</v>
      </c>
      <c r="G135" s="111">
        <v>0.8</v>
      </c>
      <c r="H135" s="111">
        <v>3.78</v>
      </c>
      <c r="I135" s="112">
        <v>6163</v>
      </c>
    </row>
    <row r="136" spans="1:9" ht="15.9" thickBot="1">
      <c r="A136" s="109">
        <v>49.2</v>
      </c>
      <c r="B136" s="110" t="s">
        <v>1165</v>
      </c>
      <c r="C136" s="111">
        <v>47826</v>
      </c>
      <c r="D136" s="111">
        <v>47506</v>
      </c>
      <c r="E136" s="111">
        <v>321</v>
      </c>
      <c r="F136" s="111">
        <v>106</v>
      </c>
      <c r="G136" s="111">
        <v>0.89</v>
      </c>
      <c r="H136" s="111">
        <v>4.3520000000000003</v>
      </c>
      <c r="I136" s="112">
        <v>12579</v>
      </c>
    </row>
    <row r="137" spans="1:9" ht="15.9" thickBot="1">
      <c r="A137" s="109">
        <v>49.3</v>
      </c>
      <c r="B137" s="110" t="s">
        <v>1165</v>
      </c>
      <c r="C137" s="111">
        <v>48131</v>
      </c>
      <c r="D137" s="111">
        <v>47823</v>
      </c>
      <c r="E137" s="111">
        <v>309</v>
      </c>
      <c r="F137" s="111">
        <v>102</v>
      </c>
      <c r="G137" s="111">
        <v>0.5</v>
      </c>
      <c r="H137" s="111">
        <v>3.895</v>
      </c>
      <c r="I137" s="112">
        <v>11938</v>
      </c>
    </row>
    <row r="138" spans="1:9" ht="15.9" thickBot="1">
      <c r="A138" s="109" t="s">
        <v>1118</v>
      </c>
      <c r="B138" s="110" t="s">
        <v>1165</v>
      </c>
      <c r="C138" s="111">
        <v>48391</v>
      </c>
      <c r="D138" s="111">
        <v>48128</v>
      </c>
      <c r="E138" s="111">
        <v>264</v>
      </c>
      <c r="F138" s="111">
        <v>87</v>
      </c>
      <c r="G138" s="111">
        <v>0.8</v>
      </c>
      <c r="H138" s="111">
        <v>7.1829999999999998</v>
      </c>
      <c r="I138" s="112">
        <v>10050</v>
      </c>
    </row>
    <row r="139" spans="1:9" ht="15.9" thickBot="1">
      <c r="A139" s="109" t="s">
        <v>1119</v>
      </c>
      <c r="B139" s="110" t="s">
        <v>1165</v>
      </c>
      <c r="C139" s="111">
        <v>48635</v>
      </c>
      <c r="D139" s="111">
        <v>48393</v>
      </c>
      <c r="E139" s="111">
        <v>243</v>
      </c>
      <c r="F139" s="111">
        <v>80</v>
      </c>
      <c r="G139" s="111">
        <v>0.97</v>
      </c>
      <c r="H139" s="111">
        <v>8.3420000000000005</v>
      </c>
      <c r="I139" s="112">
        <v>9444</v>
      </c>
    </row>
    <row r="140" spans="1:9" ht="15.9" thickBot="1">
      <c r="A140" s="109" t="s">
        <v>1120</v>
      </c>
      <c r="B140" s="110" t="s">
        <v>1165</v>
      </c>
      <c r="C140" s="111">
        <v>48936</v>
      </c>
      <c r="D140" s="111">
        <v>48622</v>
      </c>
      <c r="E140" s="111">
        <v>315</v>
      </c>
      <c r="F140" s="111">
        <v>104</v>
      </c>
      <c r="G140" s="111">
        <v>0.81</v>
      </c>
      <c r="H140" s="111">
        <v>6.5860000000000003</v>
      </c>
      <c r="I140" s="112">
        <v>12159</v>
      </c>
    </row>
    <row r="141" spans="1:9" ht="15.9" thickBot="1">
      <c r="A141" s="109" t="s">
        <v>1121</v>
      </c>
      <c r="B141" s="110" t="s">
        <v>1165</v>
      </c>
      <c r="C141" s="111">
        <v>49859</v>
      </c>
      <c r="D141" s="111">
        <v>48933</v>
      </c>
      <c r="E141" s="111">
        <v>927</v>
      </c>
      <c r="F141" s="111">
        <v>308</v>
      </c>
      <c r="G141" s="111">
        <v>0.92</v>
      </c>
      <c r="H141" s="111">
        <v>9.01</v>
      </c>
      <c r="I141" s="112">
        <v>36297</v>
      </c>
    </row>
    <row r="142" spans="1:9" ht="15.9" thickBot="1">
      <c r="A142" s="109" t="s">
        <v>1122</v>
      </c>
      <c r="B142" s="110" t="s">
        <v>1165</v>
      </c>
      <c r="C142" s="111">
        <v>50915</v>
      </c>
      <c r="D142" s="111">
        <v>49914</v>
      </c>
      <c r="E142" s="112">
        <v>1002</v>
      </c>
      <c r="F142" s="111">
        <v>333</v>
      </c>
      <c r="G142" s="111">
        <v>0.95</v>
      </c>
      <c r="H142" s="111">
        <v>7.63</v>
      </c>
      <c r="I142" s="112">
        <v>38996</v>
      </c>
    </row>
    <row r="143" spans="1:9" ht="15.9" thickBot="1">
      <c r="A143" s="114" t="s">
        <v>1133</v>
      </c>
      <c r="B143" s="111">
        <v>-50</v>
      </c>
      <c r="C143" s="110" t="s">
        <v>1165</v>
      </c>
      <c r="D143" s="111">
        <v>50937</v>
      </c>
      <c r="E143" s="111"/>
      <c r="F143" s="111"/>
      <c r="G143" s="111"/>
      <c r="H143" s="111"/>
      <c r="I143" s="111"/>
    </row>
    <row r="144" spans="1:9" ht="15.9" thickBot="1">
      <c r="A144" s="109" t="s">
        <v>1123</v>
      </c>
      <c r="B144" s="110" t="s">
        <v>1165</v>
      </c>
      <c r="C144" s="111">
        <v>51995</v>
      </c>
      <c r="D144" s="111">
        <v>50973</v>
      </c>
      <c r="E144" s="112">
        <v>1023</v>
      </c>
      <c r="F144" s="111">
        <v>340</v>
      </c>
      <c r="G144" s="111">
        <v>0.92</v>
      </c>
      <c r="H144" s="111">
        <v>9.327</v>
      </c>
      <c r="I144" s="112">
        <v>39670</v>
      </c>
    </row>
    <row r="145" spans="1:9" ht="15.9" thickBot="1">
      <c r="A145" s="109" t="s">
        <v>1124</v>
      </c>
      <c r="B145" s="110" t="s">
        <v>1165</v>
      </c>
      <c r="C145" s="111">
        <v>52893</v>
      </c>
      <c r="D145" s="111">
        <v>52066</v>
      </c>
      <c r="E145" s="111">
        <v>828</v>
      </c>
      <c r="F145" s="111">
        <v>275</v>
      </c>
      <c r="G145" s="111">
        <v>0.96</v>
      </c>
      <c r="H145" s="111">
        <v>9.1999999999999993</v>
      </c>
      <c r="I145" s="112">
        <v>31725</v>
      </c>
    </row>
    <row r="146" spans="1:9" ht="15.9" thickBot="1">
      <c r="A146" s="109" t="s">
        <v>1125</v>
      </c>
      <c r="B146" s="110" t="s">
        <v>1165</v>
      </c>
      <c r="C146" s="111">
        <v>53302</v>
      </c>
      <c r="D146" s="111">
        <v>52901</v>
      </c>
      <c r="E146" s="111">
        <v>402</v>
      </c>
      <c r="F146" s="111">
        <v>133</v>
      </c>
      <c r="G146" s="111">
        <v>0.84</v>
      </c>
      <c r="H146" s="111">
        <v>6.41</v>
      </c>
      <c r="I146" s="112">
        <v>15309</v>
      </c>
    </row>
    <row r="147" spans="1:9" ht="15.9" thickBot="1">
      <c r="A147" s="109" t="s">
        <v>1126</v>
      </c>
      <c r="B147" s="110" t="s">
        <v>1165</v>
      </c>
      <c r="C147" s="111">
        <v>53885</v>
      </c>
      <c r="D147" s="111">
        <v>53358</v>
      </c>
      <c r="E147" s="111">
        <v>528</v>
      </c>
      <c r="F147" s="111">
        <v>175</v>
      </c>
      <c r="G147" s="111">
        <v>0.88</v>
      </c>
      <c r="H147" s="111">
        <v>6.11</v>
      </c>
      <c r="I147" s="112">
        <v>20758</v>
      </c>
    </row>
    <row r="148" spans="1:9" ht="15.9" thickBot="1">
      <c r="A148" s="114" t="s">
        <v>1133</v>
      </c>
      <c r="B148" s="111">
        <v>-54</v>
      </c>
      <c r="C148" s="110" t="s">
        <v>1165</v>
      </c>
      <c r="D148" s="111">
        <v>53907</v>
      </c>
      <c r="E148" s="111"/>
      <c r="F148" s="111"/>
      <c r="G148" s="111"/>
      <c r="H148" s="111"/>
      <c r="I148" s="111"/>
    </row>
    <row r="149" spans="1:9" ht="15.9" thickBot="1">
      <c r="A149" s="114"/>
      <c r="B149" s="111"/>
      <c r="C149" s="110"/>
      <c r="D149" s="111"/>
      <c r="E149" s="111"/>
      <c r="F149" s="111"/>
      <c r="G149" s="111"/>
      <c r="H149" s="111"/>
      <c r="I149" s="111"/>
    </row>
    <row r="150" spans="1:9" ht="15.9" thickBot="1">
      <c r="A150" s="109" t="s">
        <v>1127</v>
      </c>
      <c r="B150" s="110" t="s">
        <v>1165</v>
      </c>
      <c r="C150" s="111">
        <v>54248</v>
      </c>
      <c r="D150" s="111">
        <v>53946</v>
      </c>
      <c r="E150" s="111">
        <v>303</v>
      </c>
      <c r="F150" s="111">
        <v>100</v>
      </c>
      <c r="G150" s="111">
        <v>0.75</v>
      </c>
      <c r="H150" s="111">
        <v>9.68</v>
      </c>
      <c r="I150" s="112">
        <v>11979</v>
      </c>
    </row>
    <row r="151" spans="1:9" ht="15.9" thickBot="1">
      <c r="A151" s="109" t="s">
        <v>1128</v>
      </c>
      <c r="B151" s="110" t="s">
        <v>1165</v>
      </c>
      <c r="C151" s="111">
        <v>55320</v>
      </c>
      <c r="D151" s="111">
        <v>54343</v>
      </c>
      <c r="E151" s="111">
        <v>978</v>
      </c>
      <c r="F151" s="111">
        <v>325</v>
      </c>
      <c r="G151" s="111">
        <v>0.93</v>
      </c>
      <c r="H151" s="111">
        <v>4.8499999999999996</v>
      </c>
      <c r="I151" s="112">
        <v>36691</v>
      </c>
    </row>
    <row r="152" spans="1:9" ht="15.9" thickBot="1">
      <c r="A152" s="114" t="s">
        <v>1133</v>
      </c>
      <c r="B152" s="111">
        <v>-54.4</v>
      </c>
      <c r="C152" s="110" t="s">
        <v>1165</v>
      </c>
      <c r="D152" s="111">
        <v>55348</v>
      </c>
      <c r="E152" s="111"/>
      <c r="F152" s="111"/>
      <c r="G152" s="111"/>
      <c r="H152" s="111"/>
      <c r="I152" s="111"/>
    </row>
    <row r="153" spans="1:9" ht="15.9" thickBot="1">
      <c r="A153" s="114" t="s">
        <v>1083</v>
      </c>
      <c r="B153" s="110" t="s">
        <v>1165</v>
      </c>
      <c r="C153" s="111">
        <v>55432</v>
      </c>
      <c r="D153" s="111"/>
      <c r="E153" s="111"/>
      <c r="F153" s="111"/>
      <c r="G153" s="111"/>
      <c r="H153" s="111"/>
      <c r="I153" s="111"/>
    </row>
    <row r="154" spans="1:9" ht="15.9" thickBot="1">
      <c r="A154" s="109" t="s">
        <v>1129</v>
      </c>
      <c r="B154" s="110" t="s">
        <v>1165</v>
      </c>
      <c r="C154" s="111">
        <v>56445</v>
      </c>
      <c r="D154" s="111">
        <v>55435</v>
      </c>
      <c r="E154" s="112">
        <v>1011</v>
      </c>
      <c r="F154" s="111">
        <v>336</v>
      </c>
      <c r="G154" s="111">
        <v>0.92</v>
      </c>
      <c r="H154" s="111">
        <v>6.89</v>
      </c>
      <c r="I154" s="112">
        <v>38899</v>
      </c>
    </row>
    <row r="155" spans="1:9" ht="15.9" thickBot="1">
      <c r="A155" s="109" t="s">
        <v>1130</v>
      </c>
      <c r="B155" s="110" t="s">
        <v>1165</v>
      </c>
      <c r="C155" s="111">
        <v>57208</v>
      </c>
      <c r="D155" s="111">
        <v>56429</v>
      </c>
      <c r="E155" s="111">
        <v>780</v>
      </c>
      <c r="F155" s="111">
        <v>259</v>
      </c>
      <c r="G155" s="111">
        <v>0.79</v>
      </c>
      <c r="H155" s="111">
        <v>9.9570000000000007</v>
      </c>
      <c r="I155" s="112">
        <v>30456</v>
      </c>
    </row>
    <row r="156" spans="1:9" ht="15.9" thickBot="1">
      <c r="A156" s="109" t="s">
        <v>1131</v>
      </c>
      <c r="B156" s="110" t="s">
        <v>1165</v>
      </c>
      <c r="C156" s="111">
        <v>57828</v>
      </c>
      <c r="D156" s="111">
        <v>57283</v>
      </c>
      <c r="E156" s="111">
        <v>546</v>
      </c>
      <c r="F156" s="111">
        <v>181</v>
      </c>
      <c r="G156" s="111">
        <v>0.95</v>
      </c>
      <c r="H156" s="111">
        <v>6.01</v>
      </c>
      <c r="I156" s="112">
        <v>21179</v>
      </c>
    </row>
    <row r="157" spans="1:9" ht="15.9" thickBot="1">
      <c r="A157" s="109" t="s">
        <v>1132</v>
      </c>
      <c r="B157" s="110" t="s">
        <v>1165</v>
      </c>
      <c r="C157" s="111">
        <v>57932</v>
      </c>
      <c r="D157" s="111">
        <v>57828</v>
      </c>
      <c r="E157" s="111">
        <v>105</v>
      </c>
      <c r="F157" s="111">
        <v>34</v>
      </c>
      <c r="G157" s="110" t="s">
        <v>1173</v>
      </c>
      <c r="H157" s="111">
        <v>9.49</v>
      </c>
      <c r="I157" s="112">
        <v>4205</v>
      </c>
    </row>
    <row r="158" spans="1:9" ht="15.9" thickBot="1">
      <c r="A158" s="114" t="s">
        <v>1133</v>
      </c>
      <c r="B158" s="110" t="s">
        <v>1165</v>
      </c>
      <c r="C158" s="111">
        <v>57954</v>
      </c>
      <c r="D158" s="111"/>
      <c r="E158" s="111"/>
      <c r="F158" s="111"/>
      <c r="G158" s="111"/>
      <c r="H158" s="111"/>
      <c r="I158" s="111"/>
    </row>
    <row r="159" spans="1:9" ht="15.9" thickBot="1">
      <c r="A159" s="109" t="s">
        <v>1134</v>
      </c>
      <c r="B159" s="110" t="s">
        <v>1165</v>
      </c>
      <c r="C159" s="111">
        <v>58165</v>
      </c>
      <c r="D159" s="111">
        <v>58049</v>
      </c>
      <c r="E159" s="111">
        <v>117</v>
      </c>
      <c r="F159" s="111">
        <v>38</v>
      </c>
      <c r="G159" s="111">
        <v>0.68</v>
      </c>
      <c r="H159" s="111">
        <v>8.85</v>
      </c>
      <c r="I159" s="112">
        <v>4516</v>
      </c>
    </row>
    <row r="160" spans="1:9" ht="15.9" thickBot="1">
      <c r="A160" s="109" t="s">
        <v>1135</v>
      </c>
      <c r="B160" s="110" t="s">
        <v>1165</v>
      </c>
      <c r="C160" s="111">
        <v>58349</v>
      </c>
      <c r="D160" s="111">
        <v>58155</v>
      </c>
      <c r="E160" s="111">
        <v>195</v>
      </c>
      <c r="F160" s="111">
        <v>64</v>
      </c>
      <c r="G160" s="111">
        <v>0.91</v>
      </c>
      <c r="H160" s="111">
        <v>4.95</v>
      </c>
      <c r="I160" s="112">
        <v>7605</v>
      </c>
    </row>
    <row r="161" spans="1:9" ht="15.9" thickBot="1">
      <c r="A161" s="109" t="s">
        <v>1136</v>
      </c>
      <c r="B161" s="110" t="s">
        <v>1165</v>
      </c>
      <c r="C161" s="111">
        <v>58534</v>
      </c>
      <c r="D161" s="111">
        <v>58352</v>
      </c>
      <c r="E161" s="111">
        <v>183</v>
      </c>
      <c r="F161" s="111">
        <v>60</v>
      </c>
      <c r="G161" s="111">
        <v>0.94</v>
      </c>
      <c r="H161" s="111">
        <v>4.41</v>
      </c>
      <c r="I161" s="112">
        <v>6858</v>
      </c>
    </row>
    <row r="162" spans="1:9" ht="15.9" thickBot="1">
      <c r="A162" s="109" t="s">
        <v>1137</v>
      </c>
      <c r="B162" s="110" t="s">
        <v>1165</v>
      </c>
      <c r="C162" s="111">
        <v>58722</v>
      </c>
      <c r="D162" s="111">
        <v>58534</v>
      </c>
      <c r="E162" s="111">
        <v>189</v>
      </c>
      <c r="F162" s="111">
        <v>62</v>
      </c>
      <c r="G162" s="111">
        <v>0.82</v>
      </c>
      <c r="H162" s="111">
        <v>4.0609999999999999</v>
      </c>
      <c r="I162" s="112">
        <v>7122</v>
      </c>
    </row>
    <row r="163" spans="1:9" ht="15.9" thickBot="1">
      <c r="A163" s="114" t="s">
        <v>1133</v>
      </c>
      <c r="B163" s="111">
        <v>-57.9</v>
      </c>
      <c r="C163" s="110" t="s">
        <v>1165</v>
      </c>
      <c r="D163" s="111">
        <v>58744</v>
      </c>
      <c r="E163" s="111"/>
      <c r="F163" s="111"/>
      <c r="G163" s="111"/>
      <c r="H163" s="111"/>
      <c r="I163" s="111"/>
    </row>
    <row r="164" spans="1:9" ht="15.9" thickBot="1">
      <c r="A164" s="114" t="s">
        <v>1083</v>
      </c>
      <c r="B164" s="110" t="s">
        <v>1165</v>
      </c>
      <c r="C164" s="111">
        <v>58813</v>
      </c>
      <c r="D164" s="111"/>
      <c r="E164" s="111"/>
      <c r="F164" s="111"/>
      <c r="G164" s="111"/>
      <c r="H164" s="111"/>
      <c r="I164" s="111"/>
    </row>
    <row r="165" spans="1:9" ht="15.9" thickBot="1">
      <c r="A165" s="109" t="s">
        <v>1138</v>
      </c>
      <c r="B165" s="110" t="s">
        <v>1165</v>
      </c>
      <c r="C165" s="111">
        <v>59205</v>
      </c>
      <c r="D165" s="111">
        <v>58819</v>
      </c>
      <c r="E165" s="111">
        <v>387</v>
      </c>
      <c r="F165" s="111">
        <v>128</v>
      </c>
      <c r="G165" s="111">
        <v>0.97</v>
      </c>
      <c r="H165" s="111">
        <v>5.61</v>
      </c>
      <c r="I165" s="112">
        <v>14649</v>
      </c>
    </row>
    <row r="166" spans="1:9" ht="15.9" thickBot="1">
      <c r="A166" s="109" t="s">
        <v>1139</v>
      </c>
      <c r="B166" s="110" t="s">
        <v>1165</v>
      </c>
      <c r="C166" s="111">
        <v>59495</v>
      </c>
      <c r="D166" s="111">
        <v>59202</v>
      </c>
      <c r="E166" s="111">
        <v>294</v>
      </c>
      <c r="F166" s="111">
        <v>97</v>
      </c>
      <c r="G166" s="111">
        <v>0.76</v>
      </c>
      <c r="H166" s="111">
        <v>4.83</v>
      </c>
      <c r="I166" s="112">
        <v>11125</v>
      </c>
    </row>
    <row r="167" spans="1:9" ht="15.9" thickBot="1">
      <c r="A167" s="109" t="s">
        <v>1140</v>
      </c>
      <c r="B167" s="110" t="s">
        <v>1165</v>
      </c>
      <c r="C167" s="111">
        <v>59720</v>
      </c>
      <c r="D167" s="111">
        <v>59508</v>
      </c>
      <c r="E167" s="111">
        <v>213</v>
      </c>
      <c r="F167" s="111">
        <v>70</v>
      </c>
      <c r="G167" s="111">
        <v>0.73</v>
      </c>
      <c r="H167" s="111">
        <v>10.225</v>
      </c>
      <c r="I167" s="112">
        <v>8273</v>
      </c>
    </row>
    <row r="168" spans="1:9" ht="15.9" thickBot="1">
      <c r="A168" s="114" t="s">
        <v>1103</v>
      </c>
      <c r="B168" s="110" t="s">
        <v>1165</v>
      </c>
      <c r="C168" s="111">
        <v>59740</v>
      </c>
      <c r="D168" s="111"/>
      <c r="E168" s="111"/>
      <c r="F168" s="111"/>
      <c r="G168" s="111"/>
      <c r="H168" s="111"/>
      <c r="I168" s="111"/>
    </row>
    <row r="169" spans="1:9" ht="15.9" thickBot="1">
      <c r="A169" s="109" t="s">
        <v>1141</v>
      </c>
      <c r="B169" s="110" t="s">
        <v>1165</v>
      </c>
      <c r="C169" s="111">
        <v>60344</v>
      </c>
      <c r="D169" s="111">
        <v>59763</v>
      </c>
      <c r="E169" s="111">
        <v>582</v>
      </c>
      <c r="F169" s="111">
        <v>193</v>
      </c>
      <c r="G169" s="111">
        <v>0.95</v>
      </c>
      <c r="H169" s="111">
        <v>6.49</v>
      </c>
      <c r="I169" s="112">
        <v>21624</v>
      </c>
    </row>
    <row r="170" spans="1:9" ht="15.9" thickBot="1">
      <c r="A170" s="109" t="s">
        <v>1142</v>
      </c>
      <c r="B170" s="110" t="s">
        <v>1165</v>
      </c>
      <c r="C170" s="111">
        <v>60534</v>
      </c>
      <c r="D170" s="111">
        <v>60346</v>
      </c>
      <c r="E170" s="111">
        <v>189</v>
      </c>
      <c r="F170" s="111">
        <v>62</v>
      </c>
      <c r="G170" s="111">
        <v>0.77</v>
      </c>
      <c r="H170" s="111">
        <v>3.9889999999999999</v>
      </c>
      <c r="I170" s="112">
        <v>7238</v>
      </c>
    </row>
    <row r="171" spans="1:9" ht="15.9" thickBot="1">
      <c r="A171" s="109" t="s">
        <v>1143</v>
      </c>
      <c r="B171" s="110" t="s">
        <v>1165</v>
      </c>
      <c r="C171" s="111">
        <v>60716</v>
      </c>
      <c r="D171" s="111">
        <v>60531</v>
      </c>
      <c r="E171" s="111">
        <v>186</v>
      </c>
      <c r="F171" s="111">
        <v>61</v>
      </c>
      <c r="G171" s="111">
        <v>0.67</v>
      </c>
      <c r="H171" s="111">
        <v>4.194</v>
      </c>
      <c r="I171" s="112">
        <v>7134</v>
      </c>
    </row>
    <row r="172" spans="1:9" ht="15.9" thickBot="1">
      <c r="A172" s="109" t="s">
        <v>1144</v>
      </c>
      <c r="B172" s="110" t="s">
        <v>1165</v>
      </c>
      <c r="C172" s="111">
        <v>60925</v>
      </c>
      <c r="D172" s="111">
        <v>60713</v>
      </c>
      <c r="E172" s="111">
        <v>213</v>
      </c>
      <c r="F172" s="111">
        <v>70</v>
      </c>
      <c r="G172" s="111">
        <v>0.78</v>
      </c>
      <c r="H172" s="111">
        <v>8.6280000000000001</v>
      </c>
      <c r="I172" s="112">
        <v>8507</v>
      </c>
    </row>
    <row r="173" spans="1:9" ht="15.9" thickBot="1">
      <c r="A173" s="114" t="s">
        <v>1083</v>
      </c>
      <c r="B173" s="110" t="s">
        <v>1165</v>
      </c>
      <c r="C173" s="111">
        <v>61369</v>
      </c>
      <c r="D173" s="111"/>
      <c r="E173" s="111"/>
      <c r="F173" s="111"/>
      <c r="G173" s="111"/>
      <c r="H173" s="111"/>
      <c r="I173" s="111"/>
    </row>
    <row r="174" spans="1:9" ht="15.9" thickBot="1">
      <c r="A174" s="109" t="s">
        <v>1145</v>
      </c>
      <c r="B174" s="110" t="s">
        <v>1165</v>
      </c>
      <c r="C174" s="111">
        <v>61389</v>
      </c>
      <c r="D174" s="111">
        <v>60922</v>
      </c>
      <c r="E174" s="111">
        <v>468</v>
      </c>
      <c r="F174" s="111">
        <v>155</v>
      </c>
      <c r="G174" s="111">
        <v>0.94</v>
      </c>
      <c r="H174" s="111">
        <v>6.1239999999999997</v>
      </c>
      <c r="I174" s="112">
        <v>17491</v>
      </c>
    </row>
    <row r="175" spans="1:9" ht="15.9" thickBot="1">
      <c r="A175" s="109" t="s">
        <v>1146</v>
      </c>
      <c r="B175" s="110" t="s">
        <v>1165</v>
      </c>
      <c r="C175" s="111">
        <v>61733</v>
      </c>
      <c r="D175" s="111">
        <v>61386</v>
      </c>
      <c r="E175" s="111">
        <v>348</v>
      </c>
      <c r="F175" s="111">
        <v>115</v>
      </c>
      <c r="G175" s="111">
        <v>0.67</v>
      </c>
      <c r="H175" s="111">
        <v>8.7439999999999998</v>
      </c>
      <c r="I175" s="112">
        <v>13057</v>
      </c>
    </row>
    <row r="176" spans="1:9" ht="15.9" thickBot="1">
      <c r="A176" s="109" t="s">
        <v>1147</v>
      </c>
      <c r="B176" s="110" t="s">
        <v>1165</v>
      </c>
      <c r="C176" s="111">
        <v>62271</v>
      </c>
      <c r="D176" s="111">
        <v>61726</v>
      </c>
      <c r="E176" s="111">
        <v>546</v>
      </c>
      <c r="F176" s="111">
        <v>181</v>
      </c>
      <c r="G176" s="111">
        <v>0.95</v>
      </c>
      <c r="H176" s="111">
        <v>9.798</v>
      </c>
      <c r="I176" s="112">
        <v>20683</v>
      </c>
    </row>
    <row r="177" spans="1:9" ht="15.9" thickBot="1">
      <c r="A177" s="109" t="s">
        <v>1148</v>
      </c>
      <c r="B177" s="110" t="s">
        <v>1165</v>
      </c>
      <c r="C177" s="111">
        <v>62740</v>
      </c>
      <c r="D177" s="111">
        <v>62279</v>
      </c>
      <c r="E177" s="111">
        <v>462</v>
      </c>
      <c r="F177" s="111">
        <v>153</v>
      </c>
      <c r="G177" s="111">
        <v>0.85</v>
      </c>
      <c r="H177" s="111">
        <v>8.4440000000000008</v>
      </c>
      <c r="I177" s="112">
        <v>17978</v>
      </c>
    </row>
    <row r="178" spans="1:9" ht="15.9" thickBot="1">
      <c r="A178" s="114" t="s">
        <v>1133</v>
      </c>
      <c r="B178" s="111">
        <v>-62.2</v>
      </c>
      <c r="C178" s="110" t="s">
        <v>1165</v>
      </c>
      <c r="D178" s="111">
        <v>62761</v>
      </c>
      <c r="E178" s="111"/>
      <c r="F178" s="111"/>
      <c r="G178" s="111"/>
      <c r="H178" s="111"/>
      <c r="I178" s="111"/>
    </row>
    <row r="179" spans="1:9" ht="15.9" thickBot="1">
      <c r="A179" s="109" t="s">
        <v>1149</v>
      </c>
      <c r="B179" s="110" t="s">
        <v>1165</v>
      </c>
      <c r="C179" s="111">
        <v>63078</v>
      </c>
      <c r="D179" s="111">
        <v>62800</v>
      </c>
      <c r="E179" s="111">
        <v>279</v>
      </c>
      <c r="F179" s="111">
        <v>92</v>
      </c>
      <c r="G179" s="111">
        <v>0.87</v>
      </c>
      <c r="H179" s="111">
        <v>5.3780000000000001</v>
      </c>
      <c r="I179" s="112">
        <v>10904</v>
      </c>
    </row>
    <row r="180" spans="1:9" ht="15.9" thickBot="1">
      <c r="A180" s="109" t="s">
        <v>1150</v>
      </c>
      <c r="B180" s="110" t="s">
        <v>1165</v>
      </c>
      <c r="C180" s="111">
        <v>63344</v>
      </c>
      <c r="D180" s="111">
        <v>63078</v>
      </c>
      <c r="E180" s="111">
        <v>267</v>
      </c>
      <c r="F180" s="111">
        <v>88</v>
      </c>
      <c r="G180" s="111">
        <v>0.95</v>
      </c>
      <c r="H180" s="111">
        <v>4.5549999999999997</v>
      </c>
      <c r="I180" s="112">
        <v>10211</v>
      </c>
    </row>
    <row r="181" spans="1:9" ht="15.9" thickBot="1">
      <c r="A181" s="109" t="s">
        <v>1151</v>
      </c>
      <c r="B181" s="110" t="s">
        <v>1165</v>
      </c>
      <c r="C181" s="111">
        <v>63557</v>
      </c>
      <c r="D181" s="111">
        <v>63381</v>
      </c>
      <c r="E181" s="111">
        <v>177</v>
      </c>
      <c r="F181" s="111">
        <v>58</v>
      </c>
      <c r="G181" s="111">
        <v>0.17</v>
      </c>
      <c r="H181" s="111">
        <v>9.52</v>
      </c>
      <c r="I181" s="112">
        <v>6611</v>
      </c>
    </row>
    <row r="182" spans="1:9" ht="15.9" thickBot="1">
      <c r="A182" s="109" t="s">
        <v>1152</v>
      </c>
      <c r="B182" s="110" t="s">
        <v>1165</v>
      </c>
      <c r="C182" s="111">
        <v>63919</v>
      </c>
      <c r="D182" s="111">
        <v>63557</v>
      </c>
      <c r="E182" s="111">
        <v>363</v>
      </c>
      <c r="F182" s="111">
        <v>120</v>
      </c>
      <c r="G182" s="111">
        <v>0.93</v>
      </c>
      <c r="H182" s="111">
        <v>5.9020000000000001</v>
      </c>
      <c r="I182" s="112">
        <v>13814</v>
      </c>
    </row>
    <row r="183" spans="1:9" ht="15.9" thickBot="1">
      <c r="A183" s="109" t="s">
        <v>1153</v>
      </c>
      <c r="B183" s="110" t="s">
        <v>1165</v>
      </c>
      <c r="C183" s="111">
        <v>64256</v>
      </c>
      <c r="D183" s="111">
        <v>63927</v>
      </c>
      <c r="E183" s="111">
        <v>330</v>
      </c>
      <c r="F183" s="111">
        <v>109</v>
      </c>
      <c r="G183" s="111">
        <v>0.75</v>
      </c>
      <c r="H183" s="111">
        <v>9.0310000000000006</v>
      </c>
      <c r="I183" s="112">
        <v>12836</v>
      </c>
    </row>
    <row r="184" spans="1:9" ht="15.9" thickBot="1">
      <c r="A184" s="109" t="s">
        <v>1154</v>
      </c>
      <c r="B184" s="110" t="s">
        <v>1165</v>
      </c>
      <c r="C184" s="111">
        <v>64912</v>
      </c>
      <c r="D184" s="111">
        <v>64253</v>
      </c>
      <c r="E184" s="111">
        <v>660</v>
      </c>
      <c r="F184" s="111">
        <v>219</v>
      </c>
      <c r="G184" s="111">
        <v>0.87</v>
      </c>
      <c r="H184" s="111">
        <v>9.2100000000000009</v>
      </c>
      <c r="I184" s="112">
        <v>25029</v>
      </c>
    </row>
    <row r="185" spans="1:9" ht="15.9" thickBot="1">
      <c r="A185" s="109" t="s">
        <v>1155</v>
      </c>
      <c r="B185" s="110" t="s">
        <v>1165</v>
      </c>
      <c r="C185" s="111">
        <v>65355</v>
      </c>
      <c r="D185" s="111">
        <v>64939</v>
      </c>
      <c r="E185" s="111">
        <v>417</v>
      </c>
      <c r="F185" s="111">
        <v>138</v>
      </c>
      <c r="G185" s="111">
        <v>0.94</v>
      </c>
      <c r="H185" s="111">
        <v>9.3930000000000007</v>
      </c>
      <c r="I185" s="112">
        <v>16080</v>
      </c>
    </row>
    <row r="186" spans="1:9" ht="15.9" thickBot="1">
      <c r="A186" s="114" t="s">
        <v>1133</v>
      </c>
      <c r="B186" s="111">
        <v>-64.599999999999994</v>
      </c>
      <c r="C186" s="110" t="s">
        <v>1165</v>
      </c>
      <c r="D186" s="111">
        <v>65378</v>
      </c>
      <c r="E186" s="111"/>
      <c r="F186" s="111"/>
      <c r="G186" s="111"/>
      <c r="H186" s="111"/>
      <c r="I186" s="111"/>
    </row>
    <row r="187" spans="1:9" ht="15.9" thickBot="1">
      <c r="A187" s="109" t="s">
        <v>1156</v>
      </c>
      <c r="B187" s="110" t="s">
        <v>1165</v>
      </c>
      <c r="C187" s="111">
        <v>65718</v>
      </c>
      <c r="D187" s="111">
        <v>65416</v>
      </c>
      <c r="E187" s="111">
        <v>303</v>
      </c>
      <c r="F187" s="111">
        <v>100</v>
      </c>
      <c r="G187" s="111">
        <v>0.94</v>
      </c>
      <c r="H187" s="111">
        <v>9.3490000000000002</v>
      </c>
      <c r="I187" s="112">
        <v>11086</v>
      </c>
    </row>
    <row r="188" spans="1:9" ht="15.9" thickBot="1">
      <c r="A188" s="114" t="s">
        <v>1133</v>
      </c>
      <c r="B188" s="111">
        <v>-65</v>
      </c>
      <c r="C188" s="110" t="s">
        <v>1165</v>
      </c>
      <c r="D188" s="111">
        <v>65763</v>
      </c>
      <c r="E188" s="111"/>
      <c r="F188" s="111"/>
      <c r="G188" s="111"/>
      <c r="H188" s="111"/>
      <c r="I188" s="111"/>
    </row>
    <row r="189" spans="1:9" ht="15.9" thickBot="1">
      <c r="A189" s="109" t="s">
        <v>1157</v>
      </c>
      <c r="B189" s="110" t="s">
        <v>1165</v>
      </c>
      <c r="C189" s="111">
        <v>66415</v>
      </c>
      <c r="D189" s="111">
        <v>65834</v>
      </c>
      <c r="E189" s="111">
        <v>582</v>
      </c>
      <c r="F189" s="111">
        <v>194</v>
      </c>
      <c r="G189" s="111">
        <v>0.89</v>
      </c>
      <c r="H189" s="111">
        <v>9.5570000000000004</v>
      </c>
      <c r="I189" s="112">
        <v>21689</v>
      </c>
    </row>
    <row r="190" spans="1:9" ht="15.9" thickBot="1">
      <c r="A190" s="114" t="s">
        <v>1133</v>
      </c>
      <c r="B190" s="110" t="s">
        <v>1165</v>
      </c>
      <c r="C190" s="111">
        <v>66462</v>
      </c>
      <c r="D190" s="111"/>
      <c r="E190" s="111"/>
      <c r="F190" s="111"/>
      <c r="G190" s="111"/>
      <c r="H190" s="111"/>
      <c r="I190" s="111"/>
    </row>
    <row r="191" spans="1:9" ht="15.9" thickBot="1">
      <c r="A191" s="109" t="s">
        <v>1158</v>
      </c>
      <c r="B191" s="110" t="s">
        <v>1165</v>
      </c>
      <c r="C191" s="111">
        <v>66997</v>
      </c>
      <c r="D191" s="111">
        <v>66503</v>
      </c>
      <c r="E191" s="111">
        <v>495</v>
      </c>
      <c r="F191" s="111">
        <v>164</v>
      </c>
      <c r="G191" s="111">
        <v>0.97</v>
      </c>
      <c r="H191" s="111">
        <v>9.5990000000000002</v>
      </c>
      <c r="I191" s="112">
        <v>18693</v>
      </c>
    </row>
    <row r="192" spans="1:9" ht="15.9" thickBot="1">
      <c r="A192" s="114" t="s">
        <v>1103</v>
      </c>
      <c r="B192" s="110" t="s">
        <v>1165</v>
      </c>
      <c r="C192" s="111">
        <v>67005</v>
      </c>
      <c r="D192" s="111"/>
      <c r="E192" s="111"/>
      <c r="F192" s="111"/>
      <c r="G192" s="111"/>
      <c r="H192" s="111"/>
      <c r="I192" s="111"/>
    </row>
    <row r="193" spans="1:9" ht="15.9" thickBot="1">
      <c r="A193" s="114" t="s">
        <v>1103</v>
      </c>
      <c r="B193" s="110" t="s">
        <v>1165</v>
      </c>
      <c r="C193" s="111">
        <v>67018</v>
      </c>
      <c r="D193" s="111"/>
      <c r="E193" s="111"/>
      <c r="F193" s="111"/>
      <c r="G193" s="111"/>
      <c r="H193" s="111"/>
      <c r="I193" s="111"/>
    </row>
    <row r="194" spans="1:9" ht="15.9" thickBot="1">
      <c r="A194" s="114" t="s">
        <v>1103</v>
      </c>
      <c r="B194" s="110" t="s">
        <v>1165</v>
      </c>
      <c r="C194" s="111">
        <v>67234</v>
      </c>
      <c r="D194" s="111"/>
      <c r="E194" s="111"/>
      <c r="F194" s="111"/>
      <c r="G194" s="111"/>
      <c r="H194" s="111"/>
      <c r="I194" s="111"/>
    </row>
    <row r="195" spans="1:9" ht="15.9" thickBot="1">
      <c r="A195" s="109" t="s">
        <v>1174</v>
      </c>
      <c r="B195" s="110" t="s">
        <v>1165</v>
      </c>
      <c r="C195" s="111">
        <v>67490</v>
      </c>
      <c r="D195" s="111">
        <v>67035</v>
      </c>
      <c r="E195" s="111">
        <v>456</v>
      </c>
      <c r="F195" s="111">
        <v>151</v>
      </c>
      <c r="G195" s="111">
        <v>0.95</v>
      </c>
      <c r="H195" s="114">
        <v>5.141</v>
      </c>
      <c r="I195" s="112">
        <v>17025</v>
      </c>
    </row>
    <row r="196" spans="1:9" ht="15.9" thickBot="1">
      <c r="A196" s="109" t="s">
        <v>1159</v>
      </c>
      <c r="B196" s="110" t="s">
        <v>1165</v>
      </c>
      <c r="C196" s="111">
        <v>67960</v>
      </c>
      <c r="D196" s="111">
        <v>67652</v>
      </c>
      <c r="E196" s="111">
        <v>309</v>
      </c>
      <c r="F196" s="111">
        <v>102</v>
      </c>
      <c r="G196" s="111">
        <v>0.96</v>
      </c>
      <c r="H196" s="111">
        <v>6.4850000000000003</v>
      </c>
      <c r="I196" s="112">
        <v>12156</v>
      </c>
    </row>
    <row r="197" spans="1:9" ht="15.9" thickBot="1">
      <c r="A197" s="109" t="s">
        <v>1160</v>
      </c>
      <c r="B197" s="110" t="s">
        <v>1165</v>
      </c>
      <c r="C197" s="111">
        <v>68319</v>
      </c>
      <c r="D197" s="111">
        <v>67957</v>
      </c>
      <c r="E197" s="111">
        <v>363</v>
      </c>
      <c r="F197" s="111">
        <v>120</v>
      </c>
      <c r="G197" s="111">
        <v>0.85</v>
      </c>
      <c r="H197" s="111">
        <v>8.7840000000000007</v>
      </c>
      <c r="I197" s="112">
        <v>14156</v>
      </c>
    </row>
    <row r="198" spans="1:9" ht="15.9" thickBot="1">
      <c r="A198" s="109" t="s">
        <v>1161</v>
      </c>
      <c r="B198" s="110" t="s">
        <v>1165</v>
      </c>
      <c r="C198" s="111">
        <v>68693</v>
      </c>
      <c r="D198" s="111">
        <v>68301</v>
      </c>
      <c r="E198" s="111">
        <v>393</v>
      </c>
      <c r="F198" s="111">
        <v>130</v>
      </c>
      <c r="G198" s="111">
        <v>0.6</v>
      </c>
      <c r="H198" s="111">
        <v>9.6470000000000002</v>
      </c>
      <c r="I198" s="112">
        <v>15139</v>
      </c>
    </row>
    <row r="199" spans="1:9" ht="15.9" thickBot="1">
      <c r="A199" s="109" t="s">
        <v>1162</v>
      </c>
      <c r="B199" s="110" t="s">
        <v>1165</v>
      </c>
      <c r="C199" s="111">
        <v>69270</v>
      </c>
      <c r="D199" s="111">
        <v>68662</v>
      </c>
      <c r="E199" s="111">
        <v>609</v>
      </c>
      <c r="F199" s="111">
        <v>202</v>
      </c>
      <c r="G199" s="111">
        <v>0.97</v>
      </c>
      <c r="H199" s="111">
        <v>5.72</v>
      </c>
      <c r="I199" s="112">
        <v>23816</v>
      </c>
    </row>
    <row r="200" spans="1:9" ht="15.9" thickBot="1">
      <c r="A200" s="114" t="s">
        <v>1083</v>
      </c>
      <c r="B200" s="110" t="s">
        <v>1165</v>
      </c>
      <c r="C200" s="111">
        <v>69306</v>
      </c>
      <c r="D200" s="111"/>
      <c r="E200" s="111"/>
      <c r="F200" s="111"/>
      <c r="G200" s="111"/>
      <c r="H200" s="111"/>
      <c r="I200" s="111"/>
    </row>
    <row r="201" spans="1:9" ht="15.9" thickBot="1">
      <c r="A201" s="109" t="s">
        <v>1163</v>
      </c>
      <c r="B201" s="110" t="s">
        <v>1165</v>
      </c>
      <c r="C201" s="111">
        <v>69905</v>
      </c>
      <c r="D201" s="111">
        <v>69312</v>
      </c>
      <c r="E201" s="111">
        <v>594</v>
      </c>
      <c r="F201" s="111">
        <v>197</v>
      </c>
      <c r="G201" s="111">
        <v>0.99</v>
      </c>
      <c r="H201" s="111">
        <v>6.1619999999999999</v>
      </c>
      <c r="I201" s="112">
        <v>22045</v>
      </c>
    </row>
    <row r="202" spans="1:9" ht="15.9" thickBot="1">
      <c r="A202" s="114" t="s">
        <v>1133</v>
      </c>
      <c r="B202" s="111">
        <v>-69.900000000000006</v>
      </c>
      <c r="C202" s="110" t="s">
        <v>1165</v>
      </c>
      <c r="D202" s="111">
        <v>69931</v>
      </c>
      <c r="E202" s="111"/>
      <c r="F202" s="111"/>
      <c r="G202" s="111"/>
      <c r="H202" s="111"/>
      <c r="I202" s="111"/>
    </row>
    <row r="203" spans="1:9" ht="15.9" thickBot="1">
      <c r="A203" s="109" t="s">
        <v>1164</v>
      </c>
      <c r="B203" s="110" t="s">
        <v>1165</v>
      </c>
      <c r="C203" s="111">
        <v>70303</v>
      </c>
      <c r="D203" s="111">
        <v>69968</v>
      </c>
      <c r="E203" s="111">
        <v>336</v>
      </c>
      <c r="F203" s="111">
        <v>111</v>
      </c>
      <c r="G203" s="111">
        <v>0.83</v>
      </c>
      <c r="H203" s="111">
        <v>4.2140000000000004</v>
      </c>
      <c r="I203" s="112">
        <v>13070</v>
      </c>
    </row>
    <row r="204" spans="1:9" ht="15.9" thickBot="1">
      <c r="A204" s="114" t="s">
        <v>1133</v>
      </c>
      <c r="B204" s="111">
        <v>-69.400000000000006</v>
      </c>
      <c r="C204" s="110" t="s">
        <v>1165</v>
      </c>
      <c r="D204" s="111">
        <v>70323</v>
      </c>
      <c r="E204" s="111"/>
      <c r="F204" s="111"/>
      <c r="G204" s="111"/>
      <c r="H204" s="111"/>
      <c r="I204" s="111"/>
    </row>
    <row r="205" spans="1:9" ht="15.9" thickBot="1">
      <c r="A205" s="109" t="s">
        <v>1175</v>
      </c>
      <c r="B205" s="110" t="s">
        <v>1165</v>
      </c>
      <c r="C205" s="111">
        <v>70623</v>
      </c>
      <c r="D205" s="111">
        <v>70360</v>
      </c>
      <c r="E205" s="111">
        <v>264</v>
      </c>
      <c r="F205" s="111">
        <v>87</v>
      </c>
      <c r="G205" s="111">
        <v>0.74</v>
      </c>
      <c r="H205" s="111">
        <v>4.3239999999999998</v>
      </c>
      <c r="I205" s="112">
        <v>10199</v>
      </c>
    </row>
    <row r="206" spans="1:9" ht="15.9" thickBot="1">
      <c r="A206" s="114" t="s">
        <v>1133</v>
      </c>
      <c r="B206" s="111">
        <v>-69.8</v>
      </c>
      <c r="C206" s="110" t="s">
        <v>1165</v>
      </c>
      <c r="D206" s="111">
        <v>70660</v>
      </c>
      <c r="E206" s="111"/>
      <c r="F206" s="111"/>
      <c r="G206" s="111"/>
      <c r="H206" s="111"/>
      <c r="I206" s="111"/>
    </row>
    <row r="207" spans="1:9" ht="15.9" thickBot="1">
      <c r="A207" s="114" t="s">
        <v>1083</v>
      </c>
      <c r="B207" s="110" t="s">
        <v>1165</v>
      </c>
      <c r="C207" s="111">
        <v>70856</v>
      </c>
      <c r="D207" s="111"/>
      <c r="E207" s="111"/>
      <c r="F207" s="111"/>
      <c r="G207" s="111"/>
      <c r="H207" s="111"/>
      <c r="I207" s="111"/>
    </row>
    <row r="208" spans="1:9" ht="15.9" thickBot="1">
      <c r="A208" s="109" t="s">
        <v>1176</v>
      </c>
      <c r="B208" s="110" t="s">
        <v>1165</v>
      </c>
      <c r="C208" s="111">
        <v>71046</v>
      </c>
      <c r="D208" s="111">
        <v>70908</v>
      </c>
      <c r="E208" s="111">
        <v>139</v>
      </c>
      <c r="F208" s="111"/>
      <c r="G208" s="111"/>
      <c r="H208" s="111"/>
      <c r="I208" s="111"/>
    </row>
    <row r="209" spans="1:9" ht="15.9" thickBot="1">
      <c r="A209" s="109" t="s">
        <v>1177</v>
      </c>
      <c r="B209" s="110" t="s">
        <v>1165</v>
      </c>
      <c r="C209" s="111">
        <v>71171</v>
      </c>
      <c r="D209" s="111">
        <v>71053</v>
      </c>
      <c r="E209" s="111">
        <v>119</v>
      </c>
      <c r="F209" s="111"/>
      <c r="G209" s="111"/>
      <c r="H209" s="111"/>
      <c r="I209" s="111"/>
    </row>
    <row r="210" spans="1:9" ht="15.9" thickBot="1">
      <c r="A210" s="109" t="s">
        <v>1178</v>
      </c>
      <c r="B210" s="110" t="s">
        <v>1165</v>
      </c>
      <c r="C210" s="111">
        <v>71247</v>
      </c>
      <c r="D210" s="111">
        <v>71173</v>
      </c>
      <c r="E210" s="111">
        <v>75</v>
      </c>
      <c r="F210" s="111"/>
      <c r="G210" s="111"/>
      <c r="H210" s="111"/>
      <c r="I210" s="111"/>
    </row>
    <row r="211" spans="1:9" ht="15.9" thickBot="1">
      <c r="A211" s="109" t="s">
        <v>1179</v>
      </c>
      <c r="B211" s="110" t="s">
        <v>1165</v>
      </c>
      <c r="C211" s="111">
        <v>71918</v>
      </c>
      <c r="D211" s="111">
        <v>71253</v>
      </c>
      <c r="E211" s="111">
        <v>666</v>
      </c>
      <c r="F211" s="111">
        <v>221</v>
      </c>
      <c r="G211" s="111">
        <v>0.96</v>
      </c>
      <c r="H211" s="111">
        <v>9.32</v>
      </c>
      <c r="I211" s="112">
        <v>26146</v>
      </c>
    </row>
    <row r="212" spans="1:9" ht="15.9" thickBot="1">
      <c r="A212" s="109" t="s">
        <v>1180</v>
      </c>
      <c r="B212" s="110" t="s">
        <v>1165</v>
      </c>
      <c r="C212" s="111">
        <v>72033</v>
      </c>
      <c r="D212" s="111">
        <v>71960</v>
      </c>
      <c r="E212" s="111">
        <v>74</v>
      </c>
      <c r="F212" s="111"/>
      <c r="G212" s="111"/>
      <c r="H212" s="111"/>
      <c r="I212" s="111"/>
    </row>
    <row r="213" spans="1:9" ht="15.9" thickBot="1">
      <c r="A213" s="109" t="s">
        <v>1181</v>
      </c>
      <c r="B213" s="110" t="s">
        <v>1165</v>
      </c>
      <c r="C213" s="111">
        <v>72110</v>
      </c>
      <c r="D213" s="111">
        <v>72035</v>
      </c>
      <c r="E213" s="111">
        <v>76</v>
      </c>
      <c r="F213" s="111"/>
      <c r="G213" s="111"/>
      <c r="H213" s="111"/>
      <c r="I213" s="111"/>
    </row>
    <row r="214" spans="1:9" ht="15.9" thickBot="1">
      <c r="A214" s="109" t="s">
        <v>1182</v>
      </c>
      <c r="B214" s="110" t="s">
        <v>1165</v>
      </c>
      <c r="C214" s="111">
        <v>72204</v>
      </c>
      <c r="D214" s="111">
        <v>72118</v>
      </c>
      <c r="E214" s="111">
        <v>87</v>
      </c>
      <c r="F214" s="111"/>
      <c r="G214" s="111"/>
      <c r="H214" s="111"/>
      <c r="I214" s="111"/>
    </row>
    <row r="215" spans="1:9" ht="15.9" thickBot="1">
      <c r="A215" s="109" t="s">
        <v>1183</v>
      </c>
      <c r="B215" s="110" t="s">
        <v>1165</v>
      </c>
      <c r="C215" s="111">
        <v>72280</v>
      </c>
      <c r="D215" s="111">
        <v>72203</v>
      </c>
      <c r="E215" s="111">
        <v>78</v>
      </c>
      <c r="F215" s="111"/>
      <c r="G215" s="111"/>
      <c r="H215" s="111"/>
      <c r="I215" s="111"/>
    </row>
    <row r="216" spans="1:9" ht="15.9" thickBot="1">
      <c r="A216" s="109" t="s">
        <v>1184</v>
      </c>
      <c r="B216" s="110" t="s">
        <v>1165</v>
      </c>
      <c r="C216" s="111">
        <v>72364</v>
      </c>
      <c r="D216" s="111">
        <v>72291</v>
      </c>
      <c r="E216" s="111">
        <v>74</v>
      </c>
      <c r="F216" s="111"/>
      <c r="G216" s="111"/>
      <c r="H216" s="111"/>
      <c r="I216" s="111"/>
    </row>
    <row r="217" spans="1:9" ht="15.9" thickBot="1">
      <c r="A217" s="109" t="s">
        <v>1185</v>
      </c>
      <c r="B217" s="110" t="s">
        <v>1165</v>
      </c>
      <c r="C217" s="111">
        <v>72456</v>
      </c>
      <c r="D217" s="111">
        <v>72369</v>
      </c>
      <c r="E217" s="111">
        <v>88</v>
      </c>
      <c r="F217" s="111"/>
      <c r="G217" s="111"/>
      <c r="H217" s="111"/>
      <c r="I217" s="111"/>
    </row>
    <row r="218" spans="1:9" ht="15.9" thickBot="1">
      <c r="A218" s="109" t="s">
        <v>1186</v>
      </c>
      <c r="B218" s="110" t="s">
        <v>1165</v>
      </c>
      <c r="C218" s="111">
        <v>72530</v>
      </c>
      <c r="D218" s="111">
        <v>72456</v>
      </c>
      <c r="E218" s="111">
        <v>75</v>
      </c>
      <c r="F218" s="111"/>
      <c r="G218" s="111"/>
      <c r="H218" s="111"/>
      <c r="I218" s="111"/>
    </row>
    <row r="219" spans="1:9" ht="15.9" thickBot="1">
      <c r="A219" s="114" t="s">
        <v>1079</v>
      </c>
      <c r="B219" s="110" t="s">
        <v>1165</v>
      </c>
      <c r="C219" s="111">
        <v>72593</v>
      </c>
      <c r="D219" s="111"/>
      <c r="E219" s="111"/>
      <c r="F219" s="111"/>
      <c r="G219" s="111"/>
      <c r="H219" s="111"/>
      <c r="I219" s="111"/>
    </row>
    <row r="220" spans="1:9" ht="15.9" thickBot="1">
      <c r="A220" s="114" t="s">
        <v>1103</v>
      </c>
      <c r="B220" s="110" t="s">
        <v>1165</v>
      </c>
      <c r="C220" s="111">
        <v>72863</v>
      </c>
      <c r="D220" s="111"/>
      <c r="E220" s="111"/>
      <c r="F220" s="111"/>
      <c r="G220" s="111"/>
      <c r="H220" s="111"/>
      <c r="I220" s="111"/>
    </row>
    <row r="221" spans="1:9" ht="15.9" thickBot="1">
      <c r="A221" s="109" t="s">
        <v>1187</v>
      </c>
      <c r="B221" s="110" t="s">
        <v>1165</v>
      </c>
      <c r="C221" s="111">
        <v>72915</v>
      </c>
      <c r="D221" s="111">
        <v>72628</v>
      </c>
      <c r="E221" s="111">
        <v>288</v>
      </c>
      <c r="F221" s="111">
        <v>95</v>
      </c>
      <c r="G221" s="111">
        <v>0.96</v>
      </c>
      <c r="H221" s="111">
        <v>5.0309999999999997</v>
      </c>
      <c r="I221" s="112">
        <v>11285</v>
      </c>
    </row>
    <row r="222" spans="1:9" ht="15.9" thickBot="1">
      <c r="A222" s="109" t="s">
        <v>1188</v>
      </c>
      <c r="B222" s="110" t="s">
        <v>1165</v>
      </c>
      <c r="C222" s="111">
        <v>73328</v>
      </c>
      <c r="D222" s="111">
        <v>72918</v>
      </c>
      <c r="E222" s="111">
        <v>411</v>
      </c>
      <c r="F222" s="111">
        <v>136</v>
      </c>
      <c r="G222" s="111">
        <v>0.93</v>
      </c>
      <c r="H222" s="111">
        <v>4.7359999999999998</v>
      </c>
      <c r="I222" s="112">
        <v>16035</v>
      </c>
    </row>
    <row r="223" spans="1:9" ht="15.9" thickBot="1">
      <c r="A223" s="109" t="s">
        <v>1189</v>
      </c>
      <c r="B223" s="110" t="s">
        <v>1165</v>
      </c>
      <c r="C223" s="111">
        <v>73514</v>
      </c>
      <c r="D223" s="111">
        <v>73329</v>
      </c>
      <c r="E223" s="111">
        <v>186</v>
      </c>
      <c r="F223" s="111">
        <v>61</v>
      </c>
      <c r="G223" s="111">
        <v>0.69</v>
      </c>
      <c r="H223" s="111">
        <v>7.9960000000000004</v>
      </c>
      <c r="I223" s="112">
        <v>6558</v>
      </c>
    </row>
    <row r="224" spans="1:9" ht="15.9" thickBot="1">
      <c r="A224" s="114" t="s">
        <v>1133</v>
      </c>
      <c r="B224" s="111">
        <v>-72.599999999999994</v>
      </c>
      <c r="C224" s="110" t="s">
        <v>1165</v>
      </c>
      <c r="D224" s="111">
        <v>73536</v>
      </c>
      <c r="E224" s="111"/>
      <c r="F224" s="111"/>
      <c r="G224" s="111"/>
      <c r="H224" s="111"/>
      <c r="I224" s="111"/>
    </row>
    <row r="225" spans="1:9" ht="15.9" thickBot="1">
      <c r="A225" s="109" t="s">
        <v>1190</v>
      </c>
      <c r="B225" s="110" t="s">
        <v>1165</v>
      </c>
      <c r="C225" s="111">
        <v>73878</v>
      </c>
      <c r="D225" s="111">
        <v>73591</v>
      </c>
      <c r="E225" s="111">
        <v>288</v>
      </c>
      <c r="F225" s="111">
        <v>95</v>
      </c>
      <c r="G225" s="111">
        <v>0.9</v>
      </c>
      <c r="H225" s="111">
        <v>8.9730000000000008</v>
      </c>
      <c r="I225" s="112">
        <v>10177</v>
      </c>
    </row>
    <row r="226" spans="1:9" ht="15.9" thickBot="1">
      <c r="A226" s="114" t="s">
        <v>1133</v>
      </c>
      <c r="B226" s="111">
        <v>-73</v>
      </c>
      <c r="C226" s="110" t="s">
        <v>1165</v>
      </c>
      <c r="D226" s="111">
        <v>73903</v>
      </c>
      <c r="E226" s="111"/>
      <c r="F226" s="111"/>
      <c r="G226" s="111"/>
      <c r="H226" s="111"/>
      <c r="I226" s="111"/>
    </row>
    <row r="227" spans="1:9" ht="15.9" thickBot="1">
      <c r="A227" s="109" t="s">
        <v>1191</v>
      </c>
      <c r="B227" s="110" t="s">
        <v>1165</v>
      </c>
      <c r="C227" s="111">
        <v>74410</v>
      </c>
      <c r="D227" s="111">
        <v>73952</v>
      </c>
      <c r="E227" s="111">
        <v>459</v>
      </c>
      <c r="F227" s="111">
        <v>152</v>
      </c>
      <c r="G227" s="111">
        <v>0.83</v>
      </c>
      <c r="H227" s="111">
        <v>5.0890000000000004</v>
      </c>
      <c r="I227" s="112">
        <v>17246</v>
      </c>
    </row>
    <row r="228" spans="1:9" ht="15.9" thickBot="1">
      <c r="A228" s="109" t="s">
        <v>1192</v>
      </c>
      <c r="B228" s="110" t="s">
        <v>1165</v>
      </c>
      <c r="C228" s="111">
        <v>74649</v>
      </c>
      <c r="D228" s="111">
        <v>74407</v>
      </c>
      <c r="E228" s="111">
        <v>243</v>
      </c>
      <c r="F228" s="111">
        <v>80</v>
      </c>
      <c r="G228" s="111">
        <v>0.97</v>
      </c>
      <c r="H228" s="111">
        <v>4.2480000000000002</v>
      </c>
      <c r="I228" s="112">
        <v>8731</v>
      </c>
    </row>
    <row r="229" spans="1:9" ht="15.9" thickBot="1">
      <c r="A229" s="114" t="s">
        <v>1079</v>
      </c>
      <c r="B229" s="110" t="s">
        <v>1165</v>
      </c>
      <c r="C229" s="111">
        <v>74877</v>
      </c>
      <c r="D229" s="111"/>
      <c r="E229" s="111"/>
      <c r="F229" s="111"/>
      <c r="G229" s="111"/>
      <c r="H229" s="111"/>
      <c r="I229" s="111"/>
    </row>
    <row r="230" spans="1:9" ht="15.9" thickBot="1">
      <c r="A230" s="114" t="s">
        <v>1103</v>
      </c>
      <c r="B230" s="110" t="s">
        <v>1165</v>
      </c>
      <c r="C230" s="111">
        <v>74999</v>
      </c>
      <c r="D230" s="111"/>
      <c r="E230" s="111"/>
      <c r="F230" s="111"/>
      <c r="G230" s="111"/>
      <c r="H230" s="111"/>
      <c r="I230" s="111"/>
    </row>
    <row r="231" spans="1:9" ht="15.9" thickBot="1">
      <c r="A231" s="109">
        <v>1</v>
      </c>
      <c r="B231" s="110" t="s">
        <v>1165</v>
      </c>
      <c r="C231" s="111">
        <v>75374</v>
      </c>
      <c r="D231" s="111">
        <v>74649</v>
      </c>
      <c r="E231" s="111">
        <v>726</v>
      </c>
      <c r="F231" s="111">
        <v>242</v>
      </c>
      <c r="G231" s="111">
        <v>1</v>
      </c>
      <c r="H231" s="111">
        <v>4.9470000000000001</v>
      </c>
      <c r="I231" s="112">
        <v>27332</v>
      </c>
    </row>
    <row r="232" spans="1:9" ht="15.9" thickBot="1">
      <c r="A232" s="114" t="s">
        <v>1079</v>
      </c>
      <c r="B232" s="110" t="s">
        <v>1165</v>
      </c>
      <c r="C232" s="111">
        <v>75393</v>
      </c>
      <c r="D232" s="111"/>
      <c r="E232" s="111"/>
      <c r="F232" s="111"/>
      <c r="G232" s="111"/>
      <c r="H232" s="111"/>
      <c r="I232" s="111"/>
    </row>
    <row r="233" spans="1:9" ht="15.9" thickBot="1">
      <c r="A233" s="109">
        <v>3</v>
      </c>
      <c r="B233" s="110" t="s">
        <v>1165</v>
      </c>
      <c r="C233" s="111">
        <v>75954</v>
      </c>
      <c r="D233" s="111">
        <v>75424</v>
      </c>
      <c r="E233" s="111">
        <v>531</v>
      </c>
      <c r="F233" s="111">
        <v>176</v>
      </c>
      <c r="G233" s="111">
        <v>0.93</v>
      </c>
      <c r="H233" s="111">
        <v>4.2670000000000003</v>
      </c>
      <c r="I233" s="112">
        <v>19713</v>
      </c>
    </row>
    <row r="234" spans="1:9" ht="15.9" thickBot="1">
      <c r="A234" s="109">
        <v>2</v>
      </c>
      <c r="B234" s="110" t="s">
        <v>1165</v>
      </c>
      <c r="C234" s="111">
        <v>76885</v>
      </c>
      <c r="D234" s="111">
        <v>76061</v>
      </c>
      <c r="E234" s="111">
        <v>825</v>
      </c>
      <c r="F234" s="111">
        <v>274</v>
      </c>
      <c r="G234" s="111">
        <v>0.87</v>
      </c>
      <c r="H234" s="114">
        <v>10.144</v>
      </c>
      <c r="I234" s="112">
        <v>31613</v>
      </c>
    </row>
    <row r="235" spans="1:9" ht="15.9" thickBot="1">
      <c r="A235" s="109">
        <v>64</v>
      </c>
      <c r="B235" s="110" t="s">
        <v>1165</v>
      </c>
      <c r="C235" s="111">
        <v>76885</v>
      </c>
      <c r="D235" s="111">
        <v>76061</v>
      </c>
      <c r="E235" s="111">
        <v>825</v>
      </c>
      <c r="F235" s="111">
        <v>274</v>
      </c>
      <c r="G235" s="111">
        <v>0.87</v>
      </c>
      <c r="H235" s="114">
        <v>10.144</v>
      </c>
      <c r="I235" s="112">
        <v>31613</v>
      </c>
    </row>
    <row r="236" spans="1:9" ht="15.9" thickBot="1">
      <c r="A236" s="109">
        <v>4</v>
      </c>
      <c r="B236" s="110" t="s">
        <v>1165</v>
      </c>
      <c r="C236" s="111">
        <v>77337</v>
      </c>
      <c r="D236" s="111">
        <v>76885</v>
      </c>
      <c r="E236" s="111">
        <v>453</v>
      </c>
      <c r="F236" s="114">
        <v>150</v>
      </c>
      <c r="G236" s="111">
        <v>0.77</v>
      </c>
      <c r="H236" s="111">
        <v>9.7929999999999993</v>
      </c>
      <c r="I236" s="112">
        <v>17629</v>
      </c>
    </row>
    <row r="237" spans="1:9" ht="15.9" thickBot="1">
      <c r="A237" s="116">
        <v>50</v>
      </c>
      <c r="B237" s="110" t="s">
        <v>1165</v>
      </c>
      <c r="C237" s="111">
        <v>77337</v>
      </c>
      <c r="D237" s="111">
        <v>76885</v>
      </c>
      <c r="E237" s="111">
        <v>453</v>
      </c>
      <c r="F237" s="114">
        <v>150</v>
      </c>
      <c r="G237" s="111">
        <v>0.77</v>
      </c>
      <c r="H237" s="111">
        <v>9.7929999999999993</v>
      </c>
      <c r="I237" s="112">
        <v>17629</v>
      </c>
    </row>
    <row r="238" spans="1:9" ht="15.9" thickBot="1">
      <c r="A238" s="116">
        <v>65</v>
      </c>
      <c r="B238" s="110" t="s">
        <v>1165</v>
      </c>
      <c r="C238" s="111">
        <v>77337</v>
      </c>
      <c r="D238" s="111">
        <v>76885</v>
      </c>
      <c r="E238" s="111">
        <v>453</v>
      </c>
      <c r="F238" s="114">
        <v>150</v>
      </c>
      <c r="G238" s="111">
        <v>0.77</v>
      </c>
      <c r="H238" s="111">
        <v>9.7929999999999993</v>
      </c>
      <c r="I238" s="112">
        <v>17629</v>
      </c>
    </row>
    <row r="239" spans="1:9" ht="15.9" thickBot="1">
      <c r="A239" s="114" t="s">
        <v>1103</v>
      </c>
      <c r="B239" s="110" t="s">
        <v>1165</v>
      </c>
      <c r="C239" s="111">
        <v>77358</v>
      </c>
      <c r="D239" s="111"/>
      <c r="E239" s="111"/>
      <c r="F239" s="111"/>
      <c r="G239" s="111"/>
      <c r="H239" s="111"/>
      <c r="I239" s="111"/>
    </row>
    <row r="240" spans="1:9" ht="15.9" thickBot="1">
      <c r="A240" s="114" t="s">
        <v>1103</v>
      </c>
      <c r="B240" s="110" t="s">
        <v>1165</v>
      </c>
      <c r="C240" s="111">
        <v>77362</v>
      </c>
      <c r="D240" s="111"/>
      <c r="E240" s="111"/>
      <c r="F240" s="111"/>
      <c r="G240" s="111"/>
      <c r="H240" s="111"/>
      <c r="I240" s="111"/>
    </row>
    <row r="241" spans="1:9" ht="15.9" thickBot="1">
      <c r="A241" s="114" t="s">
        <v>1103</v>
      </c>
      <c r="B241" s="110" t="s">
        <v>1165</v>
      </c>
      <c r="C241" s="111">
        <v>77381</v>
      </c>
      <c r="D241" s="111"/>
      <c r="E241" s="111"/>
      <c r="F241" s="111"/>
      <c r="G241" s="111"/>
      <c r="H241" s="111"/>
      <c r="I241" s="111"/>
    </row>
    <row r="242" spans="1:9" ht="15.9" thickBot="1">
      <c r="A242" s="109">
        <v>53</v>
      </c>
      <c r="B242" s="110" t="s">
        <v>1165</v>
      </c>
      <c r="C242" s="111">
        <v>77385</v>
      </c>
      <c r="D242" s="111">
        <v>77975</v>
      </c>
      <c r="E242" s="111">
        <v>591</v>
      </c>
      <c r="F242" s="111">
        <v>196</v>
      </c>
      <c r="G242" s="111">
        <v>0.96</v>
      </c>
      <c r="H242" s="111">
        <v>6.0049999999999999</v>
      </c>
      <c r="I242" s="112">
        <v>22968</v>
      </c>
    </row>
    <row r="243" spans="1:9" ht="15.9" thickBot="1">
      <c r="A243" s="114" t="s">
        <v>1103</v>
      </c>
      <c r="B243" s="110" t="s">
        <v>1165</v>
      </c>
      <c r="C243" s="111">
        <v>77491</v>
      </c>
      <c r="D243" s="111"/>
      <c r="E243" s="111"/>
      <c r="F243" s="111"/>
      <c r="G243" s="111"/>
      <c r="H243" s="111"/>
      <c r="I243" s="111"/>
    </row>
    <row r="244" spans="1:9" ht="15.9" thickBot="1">
      <c r="A244" s="109">
        <v>5</v>
      </c>
      <c r="B244" s="110" t="s">
        <v>1165</v>
      </c>
      <c r="C244" s="111">
        <v>77959</v>
      </c>
      <c r="D244" s="111">
        <v>79686</v>
      </c>
      <c r="E244" s="112">
        <v>1728</v>
      </c>
      <c r="F244" s="111">
        <v>575</v>
      </c>
      <c r="G244" s="111">
        <v>0.95</v>
      </c>
      <c r="H244" s="111">
        <v>5.2350000000000003</v>
      </c>
      <c r="I244" s="112">
        <v>63121</v>
      </c>
    </row>
    <row r="245" spans="1:9" ht="15.9" thickBot="1">
      <c r="A245" s="109" t="s">
        <v>1193</v>
      </c>
      <c r="B245" s="110" t="s">
        <v>1165</v>
      </c>
      <c r="C245" s="111">
        <v>78118</v>
      </c>
      <c r="D245" s="111">
        <v>77981</v>
      </c>
      <c r="E245" s="111">
        <v>138</v>
      </c>
      <c r="F245" s="111">
        <v>45</v>
      </c>
      <c r="G245" s="111">
        <v>0.35</v>
      </c>
      <c r="H245" s="111">
        <v>5.19</v>
      </c>
      <c r="I245" s="112">
        <v>5483</v>
      </c>
    </row>
    <row r="246" spans="1:9" ht="15.9" thickBot="1">
      <c r="A246" s="109" t="s">
        <v>1194</v>
      </c>
      <c r="B246" s="110" t="s">
        <v>1165</v>
      </c>
      <c r="C246" s="111">
        <v>79237</v>
      </c>
      <c r="D246" s="111">
        <v>79085</v>
      </c>
      <c r="E246" s="111">
        <v>153</v>
      </c>
      <c r="F246" s="111">
        <v>50</v>
      </c>
      <c r="G246" s="111">
        <v>0.24</v>
      </c>
      <c r="H246" s="111">
        <v>8.52</v>
      </c>
      <c r="I246" s="112">
        <v>6130</v>
      </c>
    </row>
    <row r="247" spans="1:9" ht="15.9" thickBot="1">
      <c r="A247" s="114" t="s">
        <v>1133</v>
      </c>
      <c r="B247" s="110" t="s">
        <v>1165</v>
      </c>
      <c r="C247" s="111">
        <v>79405</v>
      </c>
      <c r="D247" s="111"/>
      <c r="E247" s="111"/>
      <c r="F247" s="111"/>
      <c r="G247" s="111"/>
      <c r="H247" s="111"/>
      <c r="I247" s="111"/>
    </row>
    <row r="248" spans="1:9" ht="15.9" thickBot="1">
      <c r="A248" s="109">
        <v>5.0999999999999996</v>
      </c>
      <c r="B248" s="110" t="s">
        <v>1165</v>
      </c>
      <c r="C248" s="111">
        <v>79721</v>
      </c>
      <c r="D248" s="111">
        <v>80215</v>
      </c>
      <c r="E248" s="111">
        <v>495</v>
      </c>
      <c r="F248" s="111">
        <v>164</v>
      </c>
      <c r="G248" s="111">
        <v>0.86</v>
      </c>
      <c r="H248" s="111">
        <v>4.593</v>
      </c>
      <c r="I248" s="112">
        <v>18499</v>
      </c>
    </row>
    <row r="249" spans="1:9" ht="15.9" thickBot="1">
      <c r="A249" s="114" t="s">
        <v>1103</v>
      </c>
      <c r="B249" s="110" t="s">
        <v>1165</v>
      </c>
      <c r="C249" s="111">
        <v>79799</v>
      </c>
      <c r="D249" s="111"/>
      <c r="E249" s="111"/>
      <c r="F249" s="111"/>
      <c r="G249" s="111"/>
      <c r="H249" s="111"/>
      <c r="I249" s="111"/>
    </row>
    <row r="250" spans="1:9" ht="15.9" thickBot="1">
      <c r="A250" s="109" t="s">
        <v>1195</v>
      </c>
      <c r="B250" s="110" t="s">
        <v>1165</v>
      </c>
      <c r="C250" s="111">
        <v>80196</v>
      </c>
      <c r="D250" s="111">
        <v>80618</v>
      </c>
      <c r="E250" s="111">
        <v>423</v>
      </c>
      <c r="F250" s="111">
        <v>140</v>
      </c>
      <c r="G250" s="111">
        <v>0.9</v>
      </c>
      <c r="H250" s="111">
        <v>9.74</v>
      </c>
      <c r="I250" s="112">
        <v>15945</v>
      </c>
    </row>
    <row r="251" spans="1:9" ht="15.9" thickBot="1">
      <c r="A251" s="109">
        <v>5.3</v>
      </c>
      <c r="B251" s="110" t="s">
        <v>1165</v>
      </c>
      <c r="C251" s="111">
        <v>80621</v>
      </c>
      <c r="D251" s="111">
        <v>80791</v>
      </c>
      <c r="E251" s="111">
        <v>171</v>
      </c>
      <c r="F251" s="111">
        <v>56</v>
      </c>
      <c r="G251" s="111">
        <v>0.75</v>
      </c>
      <c r="H251" s="111">
        <v>9.9600000000000009</v>
      </c>
      <c r="I251" s="112">
        <v>6089</v>
      </c>
    </row>
    <row r="252" spans="1:9" ht="15.9" thickBot="1">
      <c r="A252" s="109">
        <v>5.4</v>
      </c>
      <c r="B252" s="110" t="s">
        <v>1165</v>
      </c>
      <c r="C252" s="111">
        <v>80779</v>
      </c>
      <c r="D252" s="111">
        <v>81072</v>
      </c>
      <c r="E252" s="111">
        <v>294</v>
      </c>
      <c r="F252" s="111">
        <v>97</v>
      </c>
      <c r="G252" s="111">
        <v>0.89</v>
      </c>
      <c r="H252" s="111">
        <v>8.4619999999999997</v>
      </c>
      <c r="I252" s="112">
        <v>10221</v>
      </c>
    </row>
    <row r="253" spans="1:9" ht="15.9" thickBot="1">
      <c r="A253" s="109">
        <v>6</v>
      </c>
      <c r="B253" s="110" t="s">
        <v>1165</v>
      </c>
      <c r="C253" s="111">
        <v>81081</v>
      </c>
      <c r="D253" s="111">
        <v>83063</v>
      </c>
      <c r="E253" s="112">
        <v>1983</v>
      </c>
      <c r="F253" s="111">
        <v>660</v>
      </c>
      <c r="G253" s="111">
        <v>0.97</v>
      </c>
      <c r="H253" s="111">
        <v>4.508</v>
      </c>
      <c r="I253" s="112">
        <v>74436</v>
      </c>
    </row>
    <row r="254" spans="1:9" ht="15.9" thickBot="1">
      <c r="A254" s="109">
        <v>7</v>
      </c>
      <c r="B254" s="110" t="s">
        <v>1165</v>
      </c>
      <c r="C254" s="111">
        <v>83060</v>
      </c>
      <c r="D254" s="111">
        <v>86158</v>
      </c>
      <c r="E254" s="112">
        <v>3099</v>
      </c>
      <c r="F254" s="112">
        <v>1032</v>
      </c>
      <c r="G254" s="111">
        <v>0.96</v>
      </c>
      <c r="H254" s="111">
        <v>4.9530000000000003</v>
      </c>
      <c r="I254" s="112">
        <v>119226</v>
      </c>
    </row>
    <row r="255" spans="1:9" ht="15.9" thickBot="1">
      <c r="A255" s="114" t="s">
        <v>1103</v>
      </c>
      <c r="B255" s="110" t="s">
        <v>1165</v>
      </c>
      <c r="C255" s="111">
        <v>85812</v>
      </c>
      <c r="D255" s="111"/>
      <c r="E255" s="111"/>
      <c r="F255" s="111"/>
      <c r="G255" s="111"/>
      <c r="H255" s="111"/>
      <c r="I255" s="111"/>
    </row>
    <row r="256" spans="1:9" ht="15.9" thickBot="1">
      <c r="A256" s="109">
        <v>8</v>
      </c>
      <c r="B256" s="110" t="s">
        <v>1165</v>
      </c>
      <c r="C256" s="111">
        <v>86151</v>
      </c>
      <c r="D256" s="111">
        <v>87155</v>
      </c>
      <c r="E256" s="112">
        <v>1005</v>
      </c>
      <c r="F256" s="111">
        <v>334</v>
      </c>
      <c r="G256" s="111">
        <v>0.91</v>
      </c>
      <c r="H256" s="111">
        <v>4.4530000000000003</v>
      </c>
      <c r="I256" s="112">
        <v>38011</v>
      </c>
    </row>
    <row r="257" spans="1:9" ht="15.9" thickBot="1">
      <c r="A257" s="114" t="s">
        <v>1083</v>
      </c>
      <c r="B257" s="110" t="s">
        <v>1165</v>
      </c>
      <c r="C257" s="111">
        <v>87161</v>
      </c>
      <c r="D257" s="111"/>
      <c r="E257" s="111"/>
      <c r="F257" s="111"/>
      <c r="G257" s="111"/>
      <c r="H257" s="111"/>
      <c r="I257" s="111"/>
    </row>
    <row r="258" spans="1:9" ht="15.9" thickBot="1">
      <c r="A258" s="114" t="s">
        <v>1103</v>
      </c>
      <c r="B258" s="110" t="s">
        <v>1165</v>
      </c>
      <c r="C258" s="111">
        <v>87200</v>
      </c>
      <c r="D258" s="111"/>
      <c r="E258" s="111"/>
      <c r="F258" s="111"/>
      <c r="G258" s="111"/>
      <c r="H258" s="111"/>
      <c r="I258" s="111"/>
    </row>
    <row r="259" spans="1:9" ht="15.9" thickBot="1">
      <c r="A259" s="109">
        <v>9</v>
      </c>
      <c r="B259" s="110" t="s">
        <v>1165</v>
      </c>
      <c r="C259" s="111">
        <v>87219</v>
      </c>
      <c r="D259" s="111">
        <v>88085</v>
      </c>
      <c r="E259" s="111">
        <v>867</v>
      </c>
      <c r="F259" s="111">
        <v>288</v>
      </c>
      <c r="G259" s="111">
        <v>0.91</v>
      </c>
      <c r="H259" s="111">
        <v>4.9290000000000003</v>
      </c>
      <c r="I259" s="112">
        <v>31000</v>
      </c>
    </row>
    <row r="260" spans="1:9" ht="15.9" thickBot="1">
      <c r="A260" s="114" t="s">
        <v>1103</v>
      </c>
      <c r="B260" s="110" t="s">
        <v>1165</v>
      </c>
      <c r="C260" s="111">
        <v>87885</v>
      </c>
      <c r="D260" s="111"/>
      <c r="E260" s="111"/>
      <c r="F260" s="111"/>
      <c r="G260" s="111"/>
      <c r="H260" s="111"/>
      <c r="I260" s="111"/>
    </row>
    <row r="261" spans="1:9" ht="15.9" thickBot="1">
      <c r="A261" s="109">
        <v>10</v>
      </c>
      <c r="B261" s="110" t="s">
        <v>1165</v>
      </c>
      <c r="C261" s="111">
        <v>88085</v>
      </c>
      <c r="D261" s="111">
        <v>89893</v>
      </c>
      <c r="E261" s="112">
        <v>1809</v>
      </c>
      <c r="F261" s="111">
        <v>602</v>
      </c>
      <c r="G261" s="111">
        <v>0.94</v>
      </c>
      <c r="H261" s="111">
        <v>4.2750000000000004</v>
      </c>
      <c r="I261" s="112">
        <v>66238</v>
      </c>
    </row>
    <row r="262" spans="1:9" ht="15.9" thickBot="1">
      <c r="A262" s="109">
        <v>11</v>
      </c>
      <c r="B262" s="110" t="s">
        <v>1165</v>
      </c>
      <c r="C262" s="111">
        <v>89893</v>
      </c>
      <c r="D262" s="111">
        <v>90552</v>
      </c>
      <c r="E262" s="111">
        <v>660</v>
      </c>
      <c r="F262" s="111">
        <v>219</v>
      </c>
      <c r="G262" s="111">
        <v>0.91</v>
      </c>
      <c r="H262" s="111">
        <v>5.0659999999999998</v>
      </c>
      <c r="I262" s="112">
        <v>23708</v>
      </c>
    </row>
    <row r="263" spans="1:9" ht="15.9" thickBot="1">
      <c r="A263" s="109">
        <v>12</v>
      </c>
      <c r="B263" s="110" t="s">
        <v>1165</v>
      </c>
      <c r="C263" s="111">
        <v>90549</v>
      </c>
      <c r="D263" s="111">
        <v>92132</v>
      </c>
      <c r="E263" s="112">
        <v>1584</v>
      </c>
      <c r="F263" s="111">
        <v>527</v>
      </c>
      <c r="G263" s="111">
        <v>0.91</v>
      </c>
      <c r="H263" s="111">
        <v>6.0720000000000001</v>
      </c>
      <c r="I263" s="112">
        <v>56220</v>
      </c>
    </row>
    <row r="264" spans="1:9" ht="15.9" thickBot="1">
      <c r="A264" s="109" t="s">
        <v>1196</v>
      </c>
      <c r="B264" s="110" t="s">
        <v>1165</v>
      </c>
      <c r="C264" s="111">
        <v>92129</v>
      </c>
      <c r="D264" s="111">
        <v>93592</v>
      </c>
      <c r="E264" s="112">
        <v>1464</v>
      </c>
      <c r="F264" s="111">
        <v>487</v>
      </c>
      <c r="G264" s="111">
        <v>0.95</v>
      </c>
      <c r="H264" s="111">
        <v>4.4450000000000003</v>
      </c>
      <c r="I264" s="112">
        <v>51876</v>
      </c>
    </row>
    <row r="265" spans="1:9" ht="15.9" thickBot="1">
      <c r="A265" s="109">
        <v>13</v>
      </c>
      <c r="B265" s="110" t="s">
        <v>1165</v>
      </c>
      <c r="C265" s="111">
        <v>93624</v>
      </c>
      <c r="D265" s="111">
        <v>94553</v>
      </c>
      <c r="E265" s="111">
        <v>930</v>
      </c>
      <c r="F265" s="111">
        <v>309</v>
      </c>
      <c r="G265" s="111">
        <v>0.92</v>
      </c>
      <c r="H265" s="111">
        <v>4.9169999999999998</v>
      </c>
      <c r="I265" s="112">
        <v>34745</v>
      </c>
    </row>
    <row r="266" spans="1:9" ht="15.9" thickBot="1">
      <c r="A266" s="109">
        <v>14</v>
      </c>
      <c r="B266" s="110" t="s">
        <v>1165</v>
      </c>
      <c r="C266" s="111">
        <v>94555</v>
      </c>
      <c r="D266" s="111">
        <v>95325</v>
      </c>
      <c r="E266" s="111">
        <v>771</v>
      </c>
      <c r="F266" s="111">
        <v>256</v>
      </c>
      <c r="G266" s="111">
        <v>0.92</v>
      </c>
      <c r="H266" s="111">
        <v>4.468</v>
      </c>
      <c r="I266" s="112">
        <v>29575</v>
      </c>
    </row>
    <row r="267" spans="1:9" ht="15.9" thickBot="1">
      <c r="A267" s="114" t="s">
        <v>1103</v>
      </c>
      <c r="B267" s="110" t="s">
        <v>1165</v>
      </c>
      <c r="C267" s="111">
        <v>95337</v>
      </c>
      <c r="D267" s="111"/>
      <c r="E267" s="111"/>
      <c r="F267" s="111"/>
      <c r="G267" s="111"/>
      <c r="H267" s="111"/>
      <c r="I267" s="111"/>
    </row>
    <row r="268" spans="1:9" ht="15.9" thickBot="1">
      <c r="A268" s="109">
        <v>15</v>
      </c>
      <c r="B268" s="110" t="s">
        <v>1165</v>
      </c>
      <c r="C268" s="111">
        <v>95367</v>
      </c>
      <c r="D268" s="111">
        <v>96185</v>
      </c>
      <c r="E268" s="111">
        <v>819</v>
      </c>
      <c r="F268" s="111">
        <v>272</v>
      </c>
      <c r="G268" s="111">
        <v>0.94</v>
      </c>
      <c r="H268" s="111">
        <v>4.7720000000000002</v>
      </c>
      <c r="I268" s="112">
        <v>31558</v>
      </c>
    </row>
    <row r="269" spans="1:9" ht="15.9" thickBot="1">
      <c r="A269" s="114" t="s">
        <v>1103</v>
      </c>
      <c r="B269" s="110" t="s">
        <v>1165</v>
      </c>
      <c r="C269" s="111">
        <v>96153</v>
      </c>
      <c r="D269" s="111"/>
      <c r="E269" s="111"/>
      <c r="F269" s="111"/>
      <c r="G269" s="111"/>
      <c r="H269" s="111"/>
      <c r="I269" s="111"/>
    </row>
    <row r="270" spans="1:9" ht="15.9" thickBot="1">
      <c r="A270" s="109">
        <v>16</v>
      </c>
      <c r="B270" s="110" t="s">
        <v>1165</v>
      </c>
      <c r="C270" s="111">
        <v>96194</v>
      </c>
      <c r="D270" s="111">
        <v>96688</v>
      </c>
      <c r="E270" s="111">
        <v>495</v>
      </c>
      <c r="F270" s="111">
        <v>164</v>
      </c>
      <c r="G270" s="111">
        <v>0.9</v>
      </c>
      <c r="H270" s="111">
        <v>4.423</v>
      </c>
      <c r="I270" s="112">
        <v>18388</v>
      </c>
    </row>
    <row r="271" spans="1:9" ht="15.9" thickBot="1">
      <c r="A271" s="114" t="s">
        <v>1083</v>
      </c>
      <c r="B271" s="110" t="s">
        <v>1165</v>
      </c>
      <c r="C271" s="111">
        <v>93596</v>
      </c>
      <c r="D271" s="111"/>
      <c r="E271" s="111"/>
      <c r="F271" s="111"/>
      <c r="G271" s="111"/>
      <c r="H271" s="111"/>
      <c r="I271" s="111"/>
    </row>
    <row r="272" spans="1:9" ht="15.9" thickBot="1">
      <c r="A272" s="109">
        <v>17</v>
      </c>
      <c r="B272" s="110" t="s">
        <v>1165</v>
      </c>
      <c r="C272" s="111">
        <v>96672</v>
      </c>
      <c r="D272" s="111">
        <v>98504</v>
      </c>
      <c r="E272" s="112">
        <v>1833</v>
      </c>
      <c r="F272" s="111">
        <v>610</v>
      </c>
      <c r="G272" s="111">
        <v>0.98</v>
      </c>
      <c r="H272" s="111">
        <v>5.6379999999999999</v>
      </c>
      <c r="I272" s="112">
        <v>69764</v>
      </c>
    </row>
    <row r="273" spans="1:9" ht="15.9" thickBot="1">
      <c r="A273" s="109" t="s">
        <v>1291</v>
      </c>
      <c r="B273" s="110" t="s">
        <v>1165</v>
      </c>
      <c r="C273" s="111">
        <v>96933</v>
      </c>
      <c r="D273" s="111">
        <v>98504</v>
      </c>
      <c r="E273" s="112">
        <v>1572</v>
      </c>
      <c r="F273" s="111">
        <v>523</v>
      </c>
      <c r="G273" s="111">
        <v>5.16</v>
      </c>
      <c r="H273" s="112">
        <v>59245</v>
      </c>
      <c r="I273" s="111"/>
    </row>
    <row r="274" spans="1:9" ht="15.9" thickBot="1">
      <c r="A274" s="109" t="s">
        <v>1292</v>
      </c>
      <c r="B274" s="110" t="s">
        <v>1165</v>
      </c>
      <c r="C274" s="111">
        <v>96987</v>
      </c>
      <c r="D274" s="111">
        <v>98504</v>
      </c>
      <c r="E274" s="112">
        <v>1518</v>
      </c>
      <c r="F274" s="111">
        <v>505</v>
      </c>
      <c r="G274" s="111">
        <v>5.0199999999999996</v>
      </c>
      <c r="H274" s="112">
        <v>57108</v>
      </c>
      <c r="I274" s="111"/>
    </row>
    <row r="275" spans="1:9" ht="15.9" thickBot="1">
      <c r="A275" s="109" t="s">
        <v>1293</v>
      </c>
      <c r="B275" s="110" t="s">
        <v>1165</v>
      </c>
      <c r="C275" s="111">
        <v>97254</v>
      </c>
      <c r="D275" s="111">
        <v>98504</v>
      </c>
      <c r="E275" s="112">
        <v>1251</v>
      </c>
      <c r="F275" s="111">
        <v>416</v>
      </c>
      <c r="G275" s="111">
        <v>4.67</v>
      </c>
      <c r="H275" s="112">
        <v>46841</v>
      </c>
      <c r="I275" s="111"/>
    </row>
    <row r="276" spans="1:9" ht="15.9" thickBot="1">
      <c r="A276" s="114" t="s">
        <v>1103</v>
      </c>
      <c r="B276" s="110" t="s">
        <v>1165</v>
      </c>
      <c r="C276" s="111">
        <v>98513</v>
      </c>
      <c r="D276" s="111"/>
      <c r="E276" s="111"/>
      <c r="F276" s="111"/>
      <c r="G276" s="111"/>
      <c r="H276" s="111"/>
      <c r="I276" s="111"/>
    </row>
    <row r="277" spans="1:9" ht="15.9" thickBot="1">
      <c r="A277" s="109">
        <v>18</v>
      </c>
      <c r="B277" s="110" t="s">
        <v>1165</v>
      </c>
      <c r="C277" s="111">
        <v>98536</v>
      </c>
      <c r="D277" s="111">
        <v>100515</v>
      </c>
      <c r="E277" s="112">
        <v>1980</v>
      </c>
      <c r="F277" s="111">
        <v>659</v>
      </c>
      <c r="G277" s="111">
        <v>0.95</v>
      </c>
      <c r="H277" s="111">
        <v>4.7949999999999999</v>
      </c>
      <c r="I277" s="112">
        <v>71338</v>
      </c>
    </row>
    <row r="278" spans="1:9" ht="15.9" thickBot="1">
      <c r="A278" s="114" t="s">
        <v>1103</v>
      </c>
      <c r="B278" s="110" t="s">
        <v>1165</v>
      </c>
      <c r="C278" s="111">
        <v>100564</v>
      </c>
      <c r="D278" s="111"/>
      <c r="E278" s="111"/>
      <c r="F278" s="111"/>
      <c r="G278" s="111"/>
      <c r="H278" s="111"/>
      <c r="I278" s="111"/>
    </row>
    <row r="279" spans="1:9" ht="15.9" thickBot="1">
      <c r="A279" s="114" t="s">
        <v>1103</v>
      </c>
      <c r="B279" s="110" t="s">
        <v>1165</v>
      </c>
      <c r="C279" s="111">
        <v>100623</v>
      </c>
      <c r="D279" s="111"/>
      <c r="E279" s="111"/>
      <c r="F279" s="111"/>
      <c r="G279" s="111"/>
      <c r="H279" s="111"/>
      <c r="I279" s="111"/>
    </row>
    <row r="280" spans="1:9" ht="15.9" thickBot="1">
      <c r="A280" s="109">
        <v>19</v>
      </c>
      <c r="B280" s="110" t="s">
        <v>1165</v>
      </c>
      <c r="C280" s="111">
        <v>100632</v>
      </c>
      <c r="D280" s="111">
        <v>101123</v>
      </c>
      <c r="E280" s="111">
        <v>492</v>
      </c>
      <c r="F280" s="111">
        <v>163</v>
      </c>
      <c r="G280" s="111">
        <v>0.99</v>
      </c>
      <c r="H280" s="111">
        <v>4.5460000000000003</v>
      </c>
      <c r="I280" s="112">
        <v>18462</v>
      </c>
    </row>
    <row r="281" spans="1:9" ht="15.9" thickBot="1">
      <c r="A281" s="114" t="s">
        <v>1083</v>
      </c>
      <c r="B281" s="110" t="s">
        <v>1165</v>
      </c>
      <c r="C281" s="111">
        <v>101131</v>
      </c>
      <c r="D281" s="111"/>
      <c r="E281" s="111"/>
      <c r="F281" s="111"/>
      <c r="G281" s="111"/>
      <c r="H281" s="111"/>
      <c r="I281" s="111"/>
    </row>
    <row r="282" spans="1:9" ht="15.9" thickBot="1">
      <c r="A282" s="114" t="s">
        <v>1103</v>
      </c>
      <c r="B282" s="110" t="s">
        <v>1165</v>
      </c>
      <c r="C282" s="111">
        <v>101184</v>
      </c>
      <c r="D282" s="111"/>
      <c r="E282" s="111"/>
      <c r="F282" s="111"/>
      <c r="G282" s="111"/>
      <c r="H282" s="111"/>
      <c r="I282" s="111"/>
    </row>
    <row r="283" spans="1:9" ht="15.9" thickBot="1">
      <c r="A283" s="109">
        <v>20</v>
      </c>
      <c r="B283" s="110" t="s">
        <v>1165</v>
      </c>
      <c r="C283" s="111">
        <v>101207</v>
      </c>
      <c r="D283" s="111">
        <v>102781</v>
      </c>
      <c r="E283" s="112">
        <v>1575</v>
      </c>
      <c r="F283" s="111">
        <v>524</v>
      </c>
      <c r="G283" s="111">
        <v>0.99</v>
      </c>
      <c r="H283" s="111">
        <v>5.3410000000000002</v>
      </c>
      <c r="I283" s="112">
        <v>61037</v>
      </c>
    </row>
    <row r="284" spans="1:9" ht="15.9" thickBot="1">
      <c r="A284" s="114" t="s">
        <v>1103</v>
      </c>
      <c r="B284" s="110" t="s">
        <v>1165</v>
      </c>
      <c r="C284" s="111">
        <v>102539</v>
      </c>
      <c r="D284" s="111"/>
      <c r="E284" s="111"/>
      <c r="F284" s="111"/>
      <c r="G284" s="111"/>
      <c r="H284" s="111"/>
      <c r="I284" s="111"/>
    </row>
    <row r="285" spans="1:9" ht="15.9" thickBot="1">
      <c r="A285" s="109">
        <v>67</v>
      </c>
      <c r="B285" s="110" t="s">
        <v>1165</v>
      </c>
      <c r="C285" s="111">
        <v>102781</v>
      </c>
      <c r="D285" s="111">
        <v>103023</v>
      </c>
      <c r="E285" s="111">
        <v>243</v>
      </c>
      <c r="F285" s="111">
        <v>80</v>
      </c>
      <c r="G285" s="111">
        <v>0.77</v>
      </c>
      <c r="H285" s="111">
        <v>3.6619999999999999</v>
      </c>
      <c r="I285" s="112">
        <v>9106</v>
      </c>
    </row>
    <row r="286" spans="1:9" ht="15.9" thickBot="1">
      <c r="A286" s="109">
        <v>68</v>
      </c>
      <c r="B286" s="110" t="s">
        <v>1165</v>
      </c>
      <c r="C286" s="111">
        <v>103023</v>
      </c>
      <c r="D286" s="111">
        <v>103448</v>
      </c>
      <c r="E286" s="111">
        <v>426</v>
      </c>
      <c r="F286" s="111">
        <v>141</v>
      </c>
      <c r="G286" s="111">
        <v>0.98</v>
      </c>
      <c r="H286" s="111">
        <v>10.108000000000001</v>
      </c>
      <c r="I286" s="112">
        <v>15874</v>
      </c>
    </row>
    <row r="287" spans="1:9" ht="15.9" thickBot="1">
      <c r="A287" s="114" t="s">
        <v>1103</v>
      </c>
      <c r="B287" s="110" t="s">
        <v>1165</v>
      </c>
      <c r="C287" s="111">
        <v>103146</v>
      </c>
      <c r="D287" s="111"/>
      <c r="E287" s="111"/>
      <c r="F287" s="111"/>
      <c r="G287" s="111"/>
      <c r="H287" s="111"/>
      <c r="I287" s="111"/>
    </row>
    <row r="288" spans="1:9" ht="15.9" thickBot="1">
      <c r="A288" s="109">
        <v>21</v>
      </c>
      <c r="B288" s="110" t="s">
        <v>1165</v>
      </c>
      <c r="C288" s="111">
        <v>103448</v>
      </c>
      <c r="D288" s="111">
        <v>104086</v>
      </c>
      <c r="E288" s="111">
        <v>639</v>
      </c>
      <c r="F288" s="111">
        <v>212</v>
      </c>
      <c r="G288" s="111">
        <v>0.95</v>
      </c>
      <c r="H288" s="111">
        <v>4.7249999999999996</v>
      </c>
      <c r="I288" s="112">
        <v>23253</v>
      </c>
    </row>
    <row r="289" spans="1:9" ht="15.9" thickBot="1">
      <c r="A289" s="109" t="s">
        <v>1294</v>
      </c>
      <c r="B289" s="110" t="s">
        <v>1165</v>
      </c>
      <c r="C289" s="111">
        <v>103514</v>
      </c>
      <c r="D289" s="111">
        <v>104086</v>
      </c>
      <c r="E289" s="111">
        <v>573</v>
      </c>
      <c r="F289" s="111">
        <v>190</v>
      </c>
      <c r="G289" s="111">
        <v>5.1340000000000003</v>
      </c>
      <c r="H289" s="112">
        <v>20834</v>
      </c>
      <c r="I289" s="111"/>
    </row>
    <row r="290" spans="1:9" ht="15.9" thickBot="1">
      <c r="A290" s="114" t="s">
        <v>1103</v>
      </c>
      <c r="B290" s="110" t="s">
        <v>1165</v>
      </c>
      <c r="C290" s="111">
        <v>104095</v>
      </c>
      <c r="D290" s="111"/>
      <c r="E290" s="111"/>
      <c r="F290" s="111"/>
      <c r="G290" s="111"/>
      <c r="H290" s="111"/>
      <c r="I290" s="111"/>
    </row>
    <row r="291" spans="1:9" ht="15.9" thickBot="1">
      <c r="A291" s="109">
        <v>22</v>
      </c>
      <c r="B291" s="110" t="s">
        <v>1165</v>
      </c>
      <c r="C291" s="111">
        <v>104117</v>
      </c>
      <c r="D291" s="111">
        <v>104926</v>
      </c>
      <c r="E291" s="111">
        <v>810</v>
      </c>
      <c r="F291" s="111">
        <v>269</v>
      </c>
      <c r="G291" s="111">
        <v>0.92</v>
      </c>
      <c r="H291" s="111">
        <v>4.4980000000000002</v>
      </c>
      <c r="I291" s="112">
        <v>29906</v>
      </c>
    </row>
    <row r="292" spans="1:9" ht="15.9" thickBot="1">
      <c r="A292" s="114" t="s">
        <v>1103</v>
      </c>
      <c r="B292" s="110" t="s">
        <v>1165</v>
      </c>
      <c r="C292" s="111">
        <v>104787</v>
      </c>
      <c r="D292" s="111"/>
      <c r="E292" s="111"/>
      <c r="F292" s="111"/>
      <c r="G292" s="111"/>
      <c r="H292" s="111"/>
      <c r="I292" s="111"/>
    </row>
    <row r="293" spans="1:9" ht="15.9" thickBot="1">
      <c r="A293" s="114" t="s">
        <v>1103</v>
      </c>
      <c r="B293" s="110" t="s">
        <v>1165</v>
      </c>
      <c r="C293" s="111">
        <v>104816</v>
      </c>
      <c r="D293" s="111"/>
      <c r="E293" s="111"/>
      <c r="F293" s="111"/>
      <c r="G293" s="111"/>
      <c r="H293" s="111"/>
      <c r="I293" s="111"/>
    </row>
    <row r="294" spans="1:9" ht="15.9" thickBot="1">
      <c r="A294" s="109">
        <v>23</v>
      </c>
      <c r="B294" s="110" t="s">
        <v>1165</v>
      </c>
      <c r="C294" s="111">
        <v>104945</v>
      </c>
      <c r="D294" s="111">
        <v>106510</v>
      </c>
      <c r="E294" s="112">
        <v>1566</v>
      </c>
      <c r="F294" s="111">
        <v>521</v>
      </c>
      <c r="G294" s="111">
        <v>0.97</v>
      </c>
      <c r="H294" s="111">
        <v>5.29</v>
      </c>
      <c r="I294" s="112">
        <v>56023</v>
      </c>
    </row>
    <row r="295" spans="1:9" ht="15.9" thickBot="1">
      <c r="A295" s="114" t="s">
        <v>1083</v>
      </c>
      <c r="B295" s="110" t="s">
        <v>1165</v>
      </c>
      <c r="C295" s="111">
        <v>106537</v>
      </c>
      <c r="D295" s="111"/>
      <c r="E295" s="111"/>
      <c r="F295" s="111"/>
      <c r="G295" s="111"/>
      <c r="H295" s="111"/>
      <c r="I295" s="111"/>
    </row>
    <row r="296" spans="1:9" ht="15.9" thickBot="1">
      <c r="A296" s="109" t="s">
        <v>1197</v>
      </c>
      <c r="B296" s="110" t="s">
        <v>1165</v>
      </c>
      <c r="C296" s="111">
        <v>107232</v>
      </c>
      <c r="D296" s="111">
        <v>106561</v>
      </c>
      <c r="E296" s="111">
        <v>672</v>
      </c>
      <c r="F296" s="111">
        <v>223</v>
      </c>
      <c r="G296" s="111">
        <v>0.99</v>
      </c>
      <c r="H296" s="111">
        <v>9.74</v>
      </c>
      <c r="I296" s="112">
        <v>25619</v>
      </c>
    </row>
    <row r="297" spans="1:9" ht="15.9" thickBot="1">
      <c r="A297" s="114" t="s">
        <v>1103</v>
      </c>
      <c r="B297" s="110" t="s">
        <v>1165</v>
      </c>
      <c r="C297" s="111">
        <v>107301</v>
      </c>
      <c r="D297" s="111"/>
      <c r="E297" s="111"/>
      <c r="F297" s="111"/>
      <c r="G297" s="111"/>
      <c r="H297" s="111"/>
      <c r="I297" s="111"/>
    </row>
    <row r="298" spans="1:9" ht="15.9" thickBot="1">
      <c r="A298" s="109">
        <v>24</v>
      </c>
      <c r="B298" s="110" t="s">
        <v>1165</v>
      </c>
      <c r="C298" s="111">
        <v>107323</v>
      </c>
      <c r="D298" s="111">
        <v>108606</v>
      </c>
      <c r="E298" s="112">
        <v>1284</v>
      </c>
      <c r="F298" s="111">
        <v>427</v>
      </c>
      <c r="G298" s="111">
        <v>0.92</v>
      </c>
      <c r="H298" s="111">
        <v>4.6180000000000003</v>
      </c>
      <c r="I298" s="112">
        <v>46998</v>
      </c>
    </row>
    <row r="299" spans="1:9" ht="15.9" thickBot="1">
      <c r="A299" s="114" t="s">
        <v>1083</v>
      </c>
      <c r="B299" s="110" t="s">
        <v>1165</v>
      </c>
      <c r="C299" s="111">
        <v>108613</v>
      </c>
      <c r="D299" s="111"/>
      <c r="E299" s="111"/>
      <c r="F299" s="111"/>
      <c r="G299" s="111"/>
      <c r="H299" s="111"/>
      <c r="I299" s="111"/>
    </row>
    <row r="300" spans="1:9" ht="15.9" thickBot="1">
      <c r="A300" s="114" t="s">
        <v>1083</v>
      </c>
      <c r="B300" s="110" t="s">
        <v>1165</v>
      </c>
      <c r="C300" s="111">
        <v>108668</v>
      </c>
      <c r="D300" s="111"/>
      <c r="E300" s="111"/>
      <c r="F300" s="111"/>
      <c r="G300" s="111"/>
      <c r="H300" s="111"/>
      <c r="I300" s="111"/>
    </row>
    <row r="301" spans="1:9" ht="15.9" thickBot="1">
      <c r="A301" s="109" t="s">
        <v>1198</v>
      </c>
      <c r="B301" s="110" t="s">
        <v>1165</v>
      </c>
      <c r="C301" s="111">
        <v>109640</v>
      </c>
      <c r="D301" s="111">
        <v>108636</v>
      </c>
      <c r="E301" s="112">
        <v>1005</v>
      </c>
      <c r="F301" s="111">
        <v>334</v>
      </c>
      <c r="G301" s="111">
        <v>0.99</v>
      </c>
      <c r="H301" s="114">
        <v>5.6660000000000004</v>
      </c>
      <c r="I301" s="112">
        <v>37631</v>
      </c>
    </row>
    <row r="302" spans="1:9" ht="15.9" thickBot="1">
      <c r="A302">
        <v>24.1</v>
      </c>
      <c r="B302" s="110" t="s">
        <v>1165</v>
      </c>
      <c r="C302" s="111">
        <v>109640</v>
      </c>
      <c r="D302" s="111">
        <v>108636</v>
      </c>
      <c r="E302" s="112">
        <v>1005</v>
      </c>
      <c r="F302" s="111">
        <v>334</v>
      </c>
      <c r="G302" s="111">
        <v>0.99</v>
      </c>
      <c r="H302" s="114">
        <v>5.6660000000000004</v>
      </c>
      <c r="I302" s="112">
        <v>37631</v>
      </c>
    </row>
    <row r="303" spans="1:9" ht="15.9" thickBot="1">
      <c r="A303" s="109">
        <v>24.2</v>
      </c>
      <c r="B303" s="110" t="s">
        <v>1165</v>
      </c>
      <c r="C303" s="111">
        <v>109928</v>
      </c>
      <c r="D303" s="111">
        <v>109650</v>
      </c>
      <c r="E303" s="111">
        <v>279</v>
      </c>
      <c r="F303" s="111">
        <v>92</v>
      </c>
      <c r="G303" s="111">
        <v>0.87</v>
      </c>
      <c r="H303" s="111">
        <v>4.923</v>
      </c>
      <c r="I303" s="112">
        <v>11003</v>
      </c>
    </row>
    <row r="304" spans="1:9" ht="15.9" thickBot="1">
      <c r="A304" s="109">
        <v>24.3</v>
      </c>
      <c r="B304" s="110" t="s">
        <v>1165</v>
      </c>
      <c r="C304" s="111">
        <v>110085</v>
      </c>
      <c r="D304" s="111">
        <v>109915</v>
      </c>
      <c r="E304" s="111">
        <v>171</v>
      </c>
      <c r="F304" s="111">
        <v>56</v>
      </c>
      <c r="G304" s="111">
        <v>0.85</v>
      </c>
      <c r="H304" s="111">
        <v>10.220000000000001</v>
      </c>
      <c r="I304" s="112">
        <v>6550</v>
      </c>
    </row>
    <row r="305" spans="1:9" ht="15.9" thickBot="1">
      <c r="A305" s="114" t="s">
        <v>1083</v>
      </c>
      <c r="B305" s="110" t="s">
        <v>1165</v>
      </c>
      <c r="C305" s="111">
        <v>110180</v>
      </c>
      <c r="D305" s="111"/>
      <c r="E305" s="111"/>
      <c r="F305" s="111"/>
      <c r="G305" s="111"/>
      <c r="H305" s="111"/>
      <c r="I305" s="111"/>
    </row>
    <row r="306" spans="1:9" ht="15.9" thickBot="1">
      <c r="A306" s="109" t="s">
        <v>1199</v>
      </c>
      <c r="B306" s="110" t="s">
        <v>1165</v>
      </c>
      <c r="C306" s="111">
        <v>111317</v>
      </c>
      <c r="D306" s="111">
        <v>110187</v>
      </c>
      <c r="E306" s="112">
        <v>1317</v>
      </c>
      <c r="F306" s="111">
        <v>376</v>
      </c>
      <c r="G306" s="111">
        <v>0.93</v>
      </c>
      <c r="H306" s="111">
        <v>4.6260000000000003</v>
      </c>
      <c r="I306" s="112">
        <v>40388</v>
      </c>
    </row>
    <row r="307" spans="1:9" ht="15.9" thickBot="1">
      <c r="A307" s="109" t="s">
        <v>1200</v>
      </c>
      <c r="B307" s="110" t="s">
        <v>1165</v>
      </c>
      <c r="C307" s="111">
        <v>112007</v>
      </c>
      <c r="D307" s="111">
        <v>111327</v>
      </c>
      <c r="E307" s="111">
        <v>681</v>
      </c>
      <c r="F307" s="111">
        <v>226</v>
      </c>
      <c r="G307" s="111">
        <v>0.97</v>
      </c>
      <c r="H307" s="111">
        <v>4.3040000000000003</v>
      </c>
      <c r="I307" s="112">
        <v>25570</v>
      </c>
    </row>
    <row r="308" spans="1:9" ht="15.9" thickBot="1">
      <c r="A308" s="114" t="s">
        <v>1103</v>
      </c>
      <c r="B308" s="110" t="s">
        <v>1165</v>
      </c>
      <c r="C308" s="111">
        <v>112029</v>
      </c>
      <c r="D308" s="111"/>
      <c r="E308" s="111"/>
      <c r="F308" s="111"/>
      <c r="G308" s="111"/>
      <c r="H308" s="111"/>
      <c r="I308" s="111"/>
    </row>
    <row r="309" spans="1:9" ht="15.9" thickBot="1">
      <c r="A309" s="114" t="s">
        <v>1103</v>
      </c>
      <c r="B309" s="110" t="s">
        <v>1165</v>
      </c>
      <c r="C309" s="111">
        <v>112034</v>
      </c>
      <c r="D309" s="111"/>
      <c r="E309" s="111"/>
      <c r="F309" s="111"/>
      <c r="G309" s="111"/>
      <c r="H309" s="111"/>
      <c r="I309" s="111"/>
    </row>
    <row r="310" spans="1:9" ht="15.9" thickBot="1">
      <c r="A310" s="109" t="s">
        <v>1201</v>
      </c>
      <c r="B310" s="110" t="s">
        <v>1165</v>
      </c>
      <c r="C310" s="111">
        <v>112057</v>
      </c>
      <c r="D310" s="111">
        <v>112674</v>
      </c>
      <c r="E310" s="111">
        <v>618</v>
      </c>
      <c r="F310" s="111">
        <v>205</v>
      </c>
      <c r="G310" s="111">
        <v>0.92</v>
      </c>
      <c r="H310" s="111">
        <v>4.5590000000000002</v>
      </c>
      <c r="I310" s="112">
        <v>22896</v>
      </c>
    </row>
    <row r="311" spans="1:9" ht="15.9" thickBot="1">
      <c r="A311" s="114" t="s">
        <v>1103</v>
      </c>
      <c r="B311" s="110" t="s">
        <v>1165</v>
      </c>
      <c r="C311" s="111">
        <v>112588</v>
      </c>
      <c r="D311" s="111"/>
      <c r="E311" s="111"/>
      <c r="F311" s="111"/>
      <c r="G311" s="111"/>
      <c r="H311" s="111"/>
      <c r="I311" s="111"/>
    </row>
    <row r="312" spans="1:9" ht="15.9" thickBot="1">
      <c r="A312" s="109" t="s">
        <v>1202</v>
      </c>
      <c r="B312" s="110" t="s">
        <v>1165</v>
      </c>
      <c r="C312" s="111">
        <v>112677</v>
      </c>
      <c r="D312" s="111">
        <v>114440</v>
      </c>
      <c r="E312" s="112">
        <v>1764</v>
      </c>
      <c r="F312" s="111">
        <v>587</v>
      </c>
      <c r="G312" s="111">
        <v>0.93</v>
      </c>
      <c r="H312" s="111">
        <v>10.304</v>
      </c>
      <c r="I312" s="112">
        <v>67526</v>
      </c>
    </row>
    <row r="313" spans="1:9" ht="15.9" thickBot="1">
      <c r="A313" s="114" t="s">
        <v>1083</v>
      </c>
      <c r="B313" s="110" t="s">
        <v>1165</v>
      </c>
      <c r="C313" s="111">
        <v>114472</v>
      </c>
      <c r="D313" s="111"/>
      <c r="E313" s="111"/>
      <c r="F313" s="111"/>
      <c r="G313" s="111"/>
      <c r="H313" s="111"/>
      <c r="I313" s="111"/>
    </row>
    <row r="314" spans="1:9" ht="15.9" thickBot="1">
      <c r="A314" s="109" t="s">
        <v>1203</v>
      </c>
      <c r="B314" s="110" t="s">
        <v>1165</v>
      </c>
      <c r="C314" s="111">
        <v>114663</v>
      </c>
      <c r="D314" s="111">
        <v>114496</v>
      </c>
      <c r="E314" s="111">
        <v>168</v>
      </c>
      <c r="F314" s="111">
        <v>55</v>
      </c>
      <c r="G314" s="111">
        <v>0.91</v>
      </c>
      <c r="H314" s="111">
        <v>4.3230000000000004</v>
      </c>
      <c r="I314" s="112">
        <v>6062</v>
      </c>
    </row>
    <row r="315" spans="1:9" ht="15.9" thickBot="1">
      <c r="A315" s="114" t="s">
        <v>1103</v>
      </c>
      <c r="B315" s="110" t="s">
        <v>1165</v>
      </c>
      <c r="C315" s="111">
        <v>114681</v>
      </c>
      <c r="D315" s="111"/>
      <c r="E315" s="111"/>
      <c r="F315" s="111"/>
      <c r="G315" s="111"/>
      <c r="H315" s="111"/>
      <c r="I315" s="111"/>
    </row>
    <row r="316" spans="1:9" ht="15.9" thickBot="1">
      <c r="A316" s="109" t="s">
        <v>1204</v>
      </c>
      <c r="B316" s="110" t="s">
        <v>1165</v>
      </c>
      <c r="C316" s="111">
        <v>114914</v>
      </c>
      <c r="D316" s="111">
        <v>114690</v>
      </c>
      <c r="E316" s="111">
        <v>225</v>
      </c>
      <c r="F316" s="111">
        <v>74</v>
      </c>
      <c r="G316" s="111">
        <v>0.74</v>
      </c>
      <c r="H316" s="111">
        <v>4.9390000000000001</v>
      </c>
      <c r="I316" s="112">
        <v>8963</v>
      </c>
    </row>
    <row r="317" spans="1:9" ht="15.9" thickBot="1">
      <c r="A317" s="109" t="s">
        <v>1205</v>
      </c>
      <c r="B317" s="110" t="s">
        <v>1165</v>
      </c>
      <c r="C317" s="111">
        <v>115327</v>
      </c>
      <c r="D317" s="111">
        <v>114914</v>
      </c>
      <c r="E317" s="111">
        <v>414</v>
      </c>
      <c r="F317" s="111">
        <v>137</v>
      </c>
      <c r="G317" s="111">
        <v>0.88</v>
      </c>
      <c r="H317" s="111">
        <v>8.5299999999999994</v>
      </c>
      <c r="I317" s="112">
        <v>15840</v>
      </c>
    </row>
    <row r="318" spans="1:9" ht="15.9" thickBot="1">
      <c r="A318" s="114" t="s">
        <v>1079</v>
      </c>
      <c r="B318" s="110" t="s">
        <v>1165</v>
      </c>
      <c r="C318" s="111">
        <v>115371</v>
      </c>
      <c r="D318" s="111"/>
      <c r="E318" s="111"/>
      <c r="F318" s="111"/>
      <c r="G318" s="111"/>
      <c r="H318" s="111"/>
      <c r="I318" s="111"/>
    </row>
    <row r="319" spans="1:9" ht="15.9" thickBot="1">
      <c r="A319" s="109">
        <v>25</v>
      </c>
      <c r="B319" s="110" t="s">
        <v>1165</v>
      </c>
      <c r="C319" s="111">
        <v>115802</v>
      </c>
      <c r="D319" s="111">
        <v>115404</v>
      </c>
      <c r="E319" s="111">
        <v>399</v>
      </c>
      <c r="F319" s="111">
        <v>132</v>
      </c>
      <c r="G319" s="111">
        <v>0.95</v>
      </c>
      <c r="H319" s="111">
        <v>4.49</v>
      </c>
      <c r="I319" s="112">
        <v>15096</v>
      </c>
    </row>
    <row r="320" spans="1:9" ht="15.9" thickBot="1">
      <c r="A320" s="109" t="s">
        <v>1206</v>
      </c>
      <c r="B320" s="110" t="s">
        <v>1165</v>
      </c>
      <c r="C320" s="111">
        <v>116089</v>
      </c>
      <c r="D320" s="111">
        <v>115802</v>
      </c>
      <c r="E320" s="111">
        <v>288</v>
      </c>
      <c r="F320" s="111">
        <v>95</v>
      </c>
      <c r="G320" s="111">
        <v>5.27</v>
      </c>
      <c r="H320" s="112">
        <v>10856</v>
      </c>
      <c r="I320" s="111"/>
    </row>
    <row r="321" spans="1:9" ht="15.9" thickBot="1">
      <c r="A321" s="114" t="s">
        <v>1103</v>
      </c>
      <c r="B321" s="110" t="s">
        <v>1165</v>
      </c>
      <c r="C321" s="111">
        <v>116412</v>
      </c>
      <c r="D321" s="111"/>
      <c r="E321" s="111"/>
      <c r="F321" s="111"/>
      <c r="G321" s="111"/>
      <c r="H321" s="111"/>
      <c r="I321" s="111"/>
    </row>
    <row r="322" spans="1:9" ht="15.9" thickBot="1">
      <c r="A322" s="109">
        <v>26</v>
      </c>
      <c r="B322" s="110" t="s">
        <v>1165</v>
      </c>
      <c r="C322" s="111">
        <v>116428</v>
      </c>
      <c r="D322" s="111">
        <v>115802</v>
      </c>
      <c r="E322" s="111">
        <v>627</v>
      </c>
      <c r="F322" s="111">
        <v>208</v>
      </c>
      <c r="G322" s="111">
        <v>0.86</v>
      </c>
      <c r="H322" s="111">
        <v>5.7480000000000002</v>
      </c>
      <c r="I322" s="112">
        <v>23883</v>
      </c>
    </row>
    <row r="323" spans="1:9" ht="15.9" thickBot="1">
      <c r="A323" s="114" t="s">
        <v>1103</v>
      </c>
      <c r="B323" s="110" t="s">
        <v>1165</v>
      </c>
      <c r="C323" s="111">
        <v>116436</v>
      </c>
      <c r="D323" s="111"/>
      <c r="E323" s="111"/>
      <c r="F323" s="111"/>
      <c r="G323" s="111"/>
      <c r="H323" s="111"/>
      <c r="I323" s="111"/>
    </row>
    <row r="324" spans="1:9" ht="15.9" thickBot="1">
      <c r="A324" s="114" t="s">
        <v>1103</v>
      </c>
      <c r="B324" s="110" t="s">
        <v>1165</v>
      </c>
      <c r="C324" s="111">
        <v>116444</v>
      </c>
      <c r="D324" s="111"/>
      <c r="E324" s="111"/>
      <c r="F324" s="111"/>
      <c r="G324" s="111"/>
      <c r="H324" s="111"/>
      <c r="I324" s="111"/>
    </row>
    <row r="325" spans="1:9" ht="15.9" thickBot="1">
      <c r="A325" s="114" t="s">
        <v>1103</v>
      </c>
      <c r="B325" s="110" t="s">
        <v>1165</v>
      </c>
      <c r="C325" s="111">
        <v>116467</v>
      </c>
      <c r="D325" s="111"/>
      <c r="E325" s="111"/>
      <c r="F325" s="111"/>
      <c r="G325" s="111"/>
      <c r="H325" s="111"/>
      <c r="I325" s="111"/>
    </row>
    <row r="326" spans="1:9" ht="15.9" thickBot="1">
      <c r="A326" s="109">
        <v>51</v>
      </c>
      <c r="B326" s="110" t="s">
        <v>1165</v>
      </c>
      <c r="C326" s="111">
        <v>116479</v>
      </c>
      <c r="D326" s="111">
        <v>117228</v>
      </c>
      <c r="E326" s="111">
        <v>750</v>
      </c>
      <c r="F326" s="111">
        <v>249</v>
      </c>
      <c r="G326" s="111">
        <v>0.91</v>
      </c>
      <c r="H326" s="111">
        <v>6.2290000000000001</v>
      </c>
      <c r="I326" s="112">
        <v>29340</v>
      </c>
    </row>
    <row r="327" spans="1:9" ht="15.9" thickBot="1">
      <c r="A327" s="109">
        <v>27</v>
      </c>
      <c r="B327" s="110" t="s">
        <v>1165</v>
      </c>
      <c r="C327" s="111">
        <v>117228</v>
      </c>
      <c r="D327" s="111">
        <v>118403</v>
      </c>
      <c r="E327" s="112">
        <v>1176</v>
      </c>
      <c r="F327" s="111">
        <v>391</v>
      </c>
      <c r="G327" s="111">
        <v>0.97</v>
      </c>
      <c r="H327" s="111">
        <v>5.24</v>
      </c>
      <c r="I327" s="112">
        <v>44462</v>
      </c>
    </row>
    <row r="328" spans="1:9" ht="15.9" thickBot="1">
      <c r="A328" s="109">
        <v>28</v>
      </c>
      <c r="B328" s="110" t="s">
        <v>1165</v>
      </c>
      <c r="C328" s="111">
        <v>118348</v>
      </c>
      <c r="D328" s="111">
        <v>118881</v>
      </c>
      <c r="E328" s="111">
        <v>534</v>
      </c>
      <c r="F328" s="111">
        <v>177</v>
      </c>
      <c r="G328" s="111">
        <v>0.94</v>
      </c>
      <c r="H328" s="111">
        <v>5.75</v>
      </c>
      <c r="I328" s="112">
        <v>20122</v>
      </c>
    </row>
    <row r="329" spans="1:9" ht="15.9" thickBot="1">
      <c r="A329" s="109">
        <v>29</v>
      </c>
      <c r="B329" s="110" t="s">
        <v>1165</v>
      </c>
      <c r="C329" s="111">
        <v>118878</v>
      </c>
      <c r="D329" s="111">
        <v>120650</v>
      </c>
      <c r="E329" s="112">
        <v>1773</v>
      </c>
      <c r="F329" s="111">
        <v>590</v>
      </c>
      <c r="G329" s="111">
        <v>0.95</v>
      </c>
      <c r="H329" s="111">
        <v>4.931</v>
      </c>
      <c r="I329" s="112">
        <v>64416</v>
      </c>
    </row>
    <row r="330" spans="1:9" ht="15.9" thickBot="1">
      <c r="A330" s="109">
        <v>48</v>
      </c>
      <c r="B330" s="110" t="s">
        <v>1165</v>
      </c>
      <c r="C330" s="111">
        <v>120659</v>
      </c>
      <c r="D330" s="111">
        <v>121753</v>
      </c>
      <c r="E330" s="112">
        <v>1095</v>
      </c>
      <c r="F330" s="111">
        <v>364</v>
      </c>
      <c r="G330" s="111">
        <v>0.76</v>
      </c>
      <c r="H330" s="111">
        <v>8.7149999999999999</v>
      </c>
      <c r="I330" s="112">
        <v>39738</v>
      </c>
    </row>
    <row r="331" spans="1:9" ht="15.9" thickBot="1">
      <c r="A331" s="109">
        <v>54</v>
      </c>
      <c r="B331" s="110" t="s">
        <v>1165</v>
      </c>
      <c r="C331" s="111">
        <v>121753</v>
      </c>
      <c r="D331" s="111">
        <v>122715</v>
      </c>
      <c r="E331" s="111">
        <v>963</v>
      </c>
      <c r="F331" s="111">
        <v>320</v>
      </c>
      <c r="G331" s="111">
        <v>0.87</v>
      </c>
      <c r="H331" s="111">
        <v>5.383</v>
      </c>
      <c r="I331" s="112">
        <v>34981</v>
      </c>
    </row>
    <row r="332" spans="1:9" ht="15.9" thickBot="1">
      <c r="A332" s="114" t="s">
        <v>1083</v>
      </c>
      <c r="B332" s="110" t="s">
        <v>1165</v>
      </c>
      <c r="C332" s="111">
        <v>122720</v>
      </c>
      <c r="D332" s="111"/>
      <c r="E332" s="111"/>
      <c r="F332" s="111"/>
      <c r="G332" s="111"/>
      <c r="H332" s="111"/>
      <c r="I332" s="111"/>
    </row>
    <row r="333" spans="1:9" ht="15.9" thickBot="1">
      <c r="A333" s="109" t="s">
        <v>1207</v>
      </c>
      <c r="B333" s="110" t="s">
        <v>1165</v>
      </c>
      <c r="C333" s="111">
        <v>123032</v>
      </c>
      <c r="D333" s="111">
        <v>122742</v>
      </c>
      <c r="E333" s="111">
        <v>291</v>
      </c>
      <c r="F333" s="111">
        <v>96</v>
      </c>
      <c r="G333" s="111">
        <v>0.93</v>
      </c>
      <c r="H333" s="111">
        <v>4.58</v>
      </c>
      <c r="I333" s="112">
        <v>10704</v>
      </c>
    </row>
    <row r="334" spans="1:9" ht="15.9" thickBot="1">
      <c r="A334" s="114" t="s">
        <v>1133</v>
      </c>
      <c r="B334" s="110" t="s">
        <v>1165</v>
      </c>
      <c r="C334" s="111">
        <v>123057</v>
      </c>
      <c r="D334" s="111"/>
      <c r="E334" s="111"/>
      <c r="F334" s="111"/>
      <c r="G334" s="111"/>
      <c r="H334" s="111"/>
      <c r="I334" s="111"/>
    </row>
    <row r="335" spans="1:9" ht="15.9" thickBot="1">
      <c r="A335" s="109" t="s">
        <v>1208</v>
      </c>
      <c r="B335" s="110" t="s">
        <v>1165</v>
      </c>
      <c r="C335" s="111">
        <v>123268</v>
      </c>
      <c r="D335" s="111">
        <v>123065</v>
      </c>
      <c r="E335" s="111">
        <v>204</v>
      </c>
      <c r="F335" s="111">
        <v>67</v>
      </c>
      <c r="G335" s="111">
        <v>0.7</v>
      </c>
      <c r="H335" s="111">
        <v>9.81</v>
      </c>
      <c r="I335" s="112">
        <v>7382</v>
      </c>
    </row>
    <row r="336" spans="1:9" ht="15.9" thickBot="1">
      <c r="A336" s="109" t="s">
        <v>1209</v>
      </c>
      <c r="B336" s="110" t="s">
        <v>1165</v>
      </c>
      <c r="C336" s="111">
        <v>123450</v>
      </c>
      <c r="D336" s="111">
        <v>123265</v>
      </c>
      <c r="E336" s="111">
        <v>186</v>
      </c>
      <c r="F336" s="111">
        <v>61</v>
      </c>
      <c r="G336" s="111">
        <v>0.95</v>
      </c>
      <c r="H336" s="111">
        <v>5.71</v>
      </c>
      <c r="I336" s="112">
        <v>6622</v>
      </c>
    </row>
    <row r="337" spans="1:9" ht="15.9" thickBot="1">
      <c r="A337" s="109" t="s">
        <v>1210</v>
      </c>
      <c r="B337" s="110" t="s">
        <v>1165</v>
      </c>
      <c r="C337" s="111">
        <v>125502</v>
      </c>
      <c r="D337" s="111">
        <v>123454</v>
      </c>
      <c r="E337" s="112">
        <v>2049</v>
      </c>
      <c r="F337" s="111">
        <v>682</v>
      </c>
      <c r="G337" s="111">
        <v>0.95</v>
      </c>
      <c r="H337" s="111">
        <v>6.1580000000000004</v>
      </c>
      <c r="I337" s="112">
        <v>75819</v>
      </c>
    </row>
    <row r="338" spans="1:9" ht="15.9" thickBot="1">
      <c r="A338" s="114" t="s">
        <v>1103</v>
      </c>
      <c r="B338" s="110" t="s">
        <v>1165</v>
      </c>
      <c r="C338" s="111">
        <v>125525</v>
      </c>
      <c r="D338" s="111"/>
      <c r="E338" s="111"/>
      <c r="F338" s="111"/>
      <c r="G338" s="111"/>
      <c r="H338" s="111"/>
      <c r="I338" s="111"/>
    </row>
    <row r="339" spans="1:9" ht="15.9" thickBot="1">
      <c r="A339" s="114" t="s">
        <v>1083</v>
      </c>
      <c r="B339" s="110" t="s">
        <v>1165</v>
      </c>
      <c r="C339" s="111">
        <v>125558</v>
      </c>
      <c r="D339" s="111"/>
      <c r="E339" s="111"/>
      <c r="F339" s="111"/>
      <c r="G339" s="111"/>
      <c r="H339" s="111"/>
      <c r="I339" s="111"/>
    </row>
    <row r="340" spans="1:9" ht="15.9" thickBot="1">
      <c r="A340" s="109" t="s">
        <v>1211</v>
      </c>
      <c r="B340" s="110" t="s">
        <v>1165</v>
      </c>
      <c r="C340" s="111">
        <v>125748</v>
      </c>
      <c r="D340" s="111">
        <v>125560</v>
      </c>
      <c r="E340" s="111">
        <v>189</v>
      </c>
      <c r="F340" s="111">
        <v>62</v>
      </c>
      <c r="G340" s="111">
        <v>0.89</v>
      </c>
      <c r="H340" s="111">
        <v>4.3710000000000004</v>
      </c>
      <c r="I340" s="112">
        <v>7153</v>
      </c>
    </row>
    <row r="341" spans="1:9" ht="15.9" thickBot="1">
      <c r="A341" s="109">
        <v>30</v>
      </c>
      <c r="B341" s="110" t="s">
        <v>1165</v>
      </c>
      <c r="C341" s="111">
        <v>127208</v>
      </c>
      <c r="D341" s="111">
        <v>125745</v>
      </c>
      <c r="E341" s="112">
        <v>1464</v>
      </c>
      <c r="F341" s="111">
        <v>487</v>
      </c>
      <c r="G341" s="111">
        <v>0.98</v>
      </c>
      <c r="H341" s="111">
        <v>6.3150000000000004</v>
      </c>
      <c r="I341" s="112">
        <v>55299</v>
      </c>
    </row>
    <row r="342" spans="1:9" ht="15.9" thickBot="1">
      <c r="A342" s="114" t="s">
        <v>1079</v>
      </c>
      <c r="B342" s="111">
        <v>127234</v>
      </c>
      <c r="C342" s="111"/>
      <c r="D342" s="111"/>
      <c r="E342" s="111"/>
      <c r="F342" s="111"/>
      <c r="G342" s="111"/>
      <c r="H342" s="111"/>
      <c r="I342" s="111"/>
    </row>
    <row r="343" spans="1:9" ht="15.9" thickBot="1">
      <c r="A343" s="109">
        <v>30.1</v>
      </c>
      <c r="B343" s="110" t="s">
        <v>1165</v>
      </c>
      <c r="C343" s="111">
        <v>127474</v>
      </c>
      <c r="D343" s="111">
        <v>127205</v>
      </c>
      <c r="E343" s="111">
        <v>270</v>
      </c>
      <c r="F343" s="111">
        <v>89</v>
      </c>
      <c r="G343" s="111">
        <v>0.82</v>
      </c>
      <c r="H343" s="111">
        <v>8</v>
      </c>
      <c r="I343" s="112">
        <v>10833</v>
      </c>
    </row>
    <row r="344" spans="1:9" ht="15.9" thickBot="1">
      <c r="A344" s="109">
        <v>30.2</v>
      </c>
      <c r="B344" s="110" t="s">
        <v>1165</v>
      </c>
      <c r="C344" s="111">
        <v>128310</v>
      </c>
      <c r="D344" s="111">
        <v>127474</v>
      </c>
      <c r="E344" s="111">
        <v>837</v>
      </c>
      <c r="F344" s="111">
        <v>278</v>
      </c>
      <c r="G344" s="111">
        <v>0.94</v>
      </c>
      <c r="H344" s="111">
        <v>6.2409999999999997</v>
      </c>
      <c r="I344" s="112">
        <v>32433</v>
      </c>
    </row>
    <row r="345" spans="1:9" ht="15.9" thickBot="1">
      <c r="A345" s="114" t="s">
        <v>1079</v>
      </c>
      <c r="B345" s="111">
        <v>128355</v>
      </c>
      <c r="C345" s="111"/>
      <c r="D345" s="111"/>
      <c r="E345" s="111"/>
      <c r="F345" s="111"/>
      <c r="G345" s="111"/>
      <c r="H345" s="111"/>
      <c r="I345" s="111"/>
    </row>
    <row r="346" spans="1:9" ht="15.9" thickBot="1">
      <c r="A346" s="109" t="s">
        <v>1295</v>
      </c>
      <c r="B346" s="110" t="s">
        <v>1165</v>
      </c>
      <c r="C346" s="111">
        <v>128629</v>
      </c>
      <c r="D346" s="111">
        <v>128402</v>
      </c>
      <c r="E346" s="111">
        <v>228</v>
      </c>
      <c r="F346" s="111">
        <v>75</v>
      </c>
      <c r="G346" s="110" t="s">
        <v>1212</v>
      </c>
      <c r="H346" s="111">
        <v>10.4</v>
      </c>
      <c r="I346" s="112">
        <v>8945</v>
      </c>
    </row>
    <row r="347" spans="1:9" ht="15.9" thickBot="1">
      <c r="A347" s="109">
        <v>30.3</v>
      </c>
      <c r="B347" s="110" t="s">
        <v>1165</v>
      </c>
      <c r="C347" s="111">
        <v>128765</v>
      </c>
      <c r="D347" s="111">
        <v>128307</v>
      </c>
      <c r="E347" s="111">
        <v>459</v>
      </c>
      <c r="F347" s="111">
        <v>152</v>
      </c>
      <c r="G347" s="111">
        <v>0.85</v>
      </c>
      <c r="H347" s="111">
        <v>8.8490000000000002</v>
      </c>
      <c r="I347" s="112">
        <v>17088</v>
      </c>
    </row>
    <row r="348" spans="1:9" ht="15.9" thickBot="1">
      <c r="A348" s="109">
        <v>30.4</v>
      </c>
      <c r="B348" s="110" t="s">
        <v>1165</v>
      </c>
      <c r="C348" s="111">
        <v>128964</v>
      </c>
      <c r="D348" s="111">
        <v>128758</v>
      </c>
      <c r="E348" s="111">
        <v>207</v>
      </c>
      <c r="F348" s="111">
        <v>68</v>
      </c>
      <c r="G348" s="111">
        <v>0.95</v>
      </c>
      <c r="H348" s="111">
        <v>4.5350000000000001</v>
      </c>
      <c r="I348" s="112">
        <v>8064</v>
      </c>
    </row>
    <row r="349" spans="1:9" ht="15.9" thickBot="1">
      <c r="A349" s="109">
        <v>30.5</v>
      </c>
      <c r="B349" s="110" t="s">
        <v>1165</v>
      </c>
      <c r="C349" s="111">
        <v>129158</v>
      </c>
      <c r="D349" s="111">
        <v>128961</v>
      </c>
      <c r="E349" s="111">
        <v>198</v>
      </c>
      <c r="F349" s="111">
        <v>65</v>
      </c>
      <c r="G349" s="111">
        <v>0.82</v>
      </c>
      <c r="H349" s="111">
        <v>5.0910000000000002</v>
      </c>
      <c r="I349" s="112">
        <v>7252</v>
      </c>
    </row>
    <row r="350" spans="1:9" ht="15.9" thickBot="1">
      <c r="A350" s="109">
        <v>30.6</v>
      </c>
      <c r="B350" s="110" t="s">
        <v>1165</v>
      </c>
      <c r="C350" s="111">
        <v>129445</v>
      </c>
      <c r="D350" s="111">
        <v>129158</v>
      </c>
      <c r="E350" s="111">
        <v>288</v>
      </c>
      <c r="F350" s="111">
        <v>95</v>
      </c>
      <c r="G350" s="111">
        <v>0.88</v>
      </c>
      <c r="H350" s="111">
        <v>7.19</v>
      </c>
      <c r="I350" s="112">
        <v>10814</v>
      </c>
    </row>
    <row r="351" spans="1:9" ht="15.9" thickBot="1">
      <c r="A351" s="109">
        <v>30.7</v>
      </c>
      <c r="B351" s="110" t="s">
        <v>1165</v>
      </c>
      <c r="C351" s="111">
        <v>129852</v>
      </c>
      <c r="D351" s="111">
        <v>129487</v>
      </c>
      <c r="E351" s="111">
        <v>366</v>
      </c>
      <c r="F351" s="111">
        <v>121</v>
      </c>
      <c r="G351" s="111">
        <v>0.82</v>
      </c>
      <c r="H351" s="111">
        <v>7.3049999999999997</v>
      </c>
      <c r="I351" s="112">
        <v>14131</v>
      </c>
    </row>
    <row r="352" spans="1:9" ht="15.9" thickBot="1">
      <c r="A352" s="114" t="s">
        <v>1133</v>
      </c>
      <c r="B352" s="111">
        <v>-128.19999999999999</v>
      </c>
      <c r="C352" s="110" t="s">
        <v>1165</v>
      </c>
      <c r="D352" s="111">
        <v>129883</v>
      </c>
      <c r="E352" s="111"/>
      <c r="F352" s="111"/>
      <c r="G352" s="111"/>
      <c r="H352" s="111"/>
      <c r="I352" s="111"/>
    </row>
    <row r="353" spans="1:9" ht="15.9" thickBot="1">
      <c r="A353" s="109">
        <v>30.8</v>
      </c>
      <c r="B353" s="110" t="s">
        <v>1165</v>
      </c>
      <c r="C353" s="111">
        <v>130253</v>
      </c>
      <c r="D353" s="111">
        <v>129921</v>
      </c>
      <c r="E353" s="111">
        <v>333</v>
      </c>
      <c r="F353" s="111">
        <v>110</v>
      </c>
      <c r="G353" s="111">
        <v>0.94</v>
      </c>
      <c r="H353" s="111">
        <v>6.6120000000000001</v>
      </c>
      <c r="I353" s="112">
        <v>12893</v>
      </c>
    </row>
    <row r="354" spans="1:9" ht="15.9" thickBot="1">
      <c r="A354" s="114" t="s">
        <v>1133</v>
      </c>
      <c r="B354" s="111">
        <v>-128.6</v>
      </c>
      <c r="C354" s="110" t="s">
        <v>1165</v>
      </c>
      <c r="D354" s="111">
        <v>130274</v>
      </c>
      <c r="E354" s="111"/>
      <c r="F354" s="111"/>
      <c r="G354" s="111"/>
      <c r="H354" s="111"/>
      <c r="I354" s="111"/>
    </row>
    <row r="355" spans="1:9" ht="15.9" thickBot="1">
      <c r="A355" s="114" t="s">
        <v>1083</v>
      </c>
      <c r="B355" s="110" t="s">
        <v>1165</v>
      </c>
      <c r="C355" s="111">
        <v>130358</v>
      </c>
      <c r="D355" s="111"/>
      <c r="E355" s="111"/>
      <c r="F355" s="111"/>
      <c r="G355" s="111"/>
      <c r="H355" s="111"/>
      <c r="I355" s="111"/>
    </row>
    <row r="356" spans="1:9" ht="15.9" thickBot="1">
      <c r="A356" s="114" t="s">
        <v>1083</v>
      </c>
      <c r="B356" s="110" t="s">
        <v>1165</v>
      </c>
      <c r="C356" s="111">
        <v>130402</v>
      </c>
      <c r="D356" s="111"/>
      <c r="E356" s="111"/>
      <c r="F356" s="111"/>
      <c r="G356" s="111"/>
      <c r="H356" s="111"/>
      <c r="I356" s="111"/>
    </row>
    <row r="357" spans="1:9" ht="15.9" thickBot="1">
      <c r="A357" s="109">
        <v>30.9</v>
      </c>
      <c r="B357" s="110" t="s">
        <v>1165</v>
      </c>
      <c r="C357" s="111">
        <v>130540</v>
      </c>
      <c r="D357" s="111">
        <v>130364</v>
      </c>
      <c r="E357" s="111">
        <v>177</v>
      </c>
      <c r="F357" s="111">
        <v>58</v>
      </c>
      <c r="G357" s="111">
        <v>0.92</v>
      </c>
      <c r="H357" s="111">
        <v>11.44</v>
      </c>
      <c r="I357" s="112">
        <v>6519</v>
      </c>
    </row>
    <row r="358" spans="1:9" ht="15.9" thickBot="1">
      <c r="A358" s="109" t="s">
        <v>1213</v>
      </c>
      <c r="B358" s="110" t="s">
        <v>1165</v>
      </c>
      <c r="C358" s="111">
        <v>131033</v>
      </c>
      <c r="D358" s="111">
        <v>130785</v>
      </c>
      <c r="E358" s="111">
        <v>249</v>
      </c>
      <c r="F358" s="111">
        <v>82</v>
      </c>
      <c r="G358" s="111">
        <v>0.9</v>
      </c>
      <c r="H358" s="111">
        <v>8.4789999999999992</v>
      </c>
      <c r="I358" s="112">
        <v>9325</v>
      </c>
    </row>
    <row r="359" spans="1:9" ht="15.9" thickBot="1">
      <c r="A359" s="114" t="s">
        <v>1103</v>
      </c>
      <c r="B359" s="110" t="s">
        <v>1165</v>
      </c>
      <c r="C359" s="111">
        <v>131167</v>
      </c>
      <c r="D359" s="111"/>
      <c r="E359" s="111"/>
      <c r="F359" s="111"/>
      <c r="G359" s="111"/>
      <c r="H359" s="111"/>
      <c r="I359" s="111"/>
    </row>
    <row r="360" spans="1:9" ht="15.9" thickBot="1">
      <c r="A360" s="109">
        <v>31</v>
      </c>
      <c r="B360" s="110" t="s">
        <v>1165</v>
      </c>
      <c r="C360" s="111">
        <v>131516</v>
      </c>
      <c r="D360" s="111">
        <v>131181</v>
      </c>
      <c r="E360" s="111">
        <v>336</v>
      </c>
      <c r="F360" s="111">
        <v>111</v>
      </c>
      <c r="G360" s="111">
        <v>0.89</v>
      </c>
      <c r="H360" s="111">
        <v>5.3150000000000004</v>
      </c>
      <c r="I360" s="112">
        <v>12079</v>
      </c>
    </row>
    <row r="361" spans="1:9" ht="15.9" thickBot="1">
      <c r="A361" s="114" t="s">
        <v>1079</v>
      </c>
      <c r="B361" s="111">
        <v>131540</v>
      </c>
      <c r="C361" s="111"/>
      <c r="D361" s="111"/>
      <c r="E361" s="111"/>
      <c r="F361" s="111"/>
      <c r="G361" s="111"/>
      <c r="H361" s="111"/>
      <c r="I361" s="111"/>
    </row>
    <row r="362" spans="1:9" ht="15.9" thickBot="1">
      <c r="A362" s="109">
        <v>31.1</v>
      </c>
      <c r="B362" s="110" t="s">
        <v>1165</v>
      </c>
      <c r="C362" s="111">
        <v>131881</v>
      </c>
      <c r="D362" s="111">
        <v>131573</v>
      </c>
      <c r="E362" s="111">
        <v>309</v>
      </c>
      <c r="F362" s="111">
        <v>102</v>
      </c>
      <c r="G362" s="111">
        <v>0.84</v>
      </c>
      <c r="H362" s="111">
        <v>9.1129999999999995</v>
      </c>
      <c r="I362" s="112">
        <v>11520</v>
      </c>
    </row>
    <row r="363" spans="1:9" ht="15.9" thickBot="1">
      <c r="A363" s="109">
        <v>31.2</v>
      </c>
      <c r="B363" s="110" t="s">
        <v>1165</v>
      </c>
      <c r="C363" s="111">
        <v>132118</v>
      </c>
      <c r="D363" s="111">
        <v>131882</v>
      </c>
      <c r="E363" s="111">
        <v>237</v>
      </c>
      <c r="F363" s="111">
        <v>78</v>
      </c>
      <c r="G363" s="111">
        <v>0.71</v>
      </c>
      <c r="H363" s="111">
        <v>9.8059999999999992</v>
      </c>
      <c r="I363" s="112">
        <v>9397</v>
      </c>
    </row>
    <row r="364" spans="1:9" ht="15.9" thickBot="1">
      <c r="A364" s="109" t="s">
        <v>1214</v>
      </c>
      <c r="B364" s="110" t="s">
        <v>1165</v>
      </c>
      <c r="C364" s="111">
        <v>132699</v>
      </c>
      <c r="D364" s="111">
        <v>132118</v>
      </c>
      <c r="E364" s="111">
        <v>582</v>
      </c>
      <c r="F364" s="111">
        <v>193</v>
      </c>
      <c r="G364" s="111">
        <v>0.9</v>
      </c>
      <c r="H364" s="111">
        <v>7.8330000000000002</v>
      </c>
      <c r="I364" s="112">
        <v>21200</v>
      </c>
    </row>
    <row r="365" spans="1:9" ht="15.9" thickBot="1">
      <c r="A365" s="109" t="s">
        <v>1215</v>
      </c>
      <c r="B365" s="110" t="s">
        <v>1165</v>
      </c>
      <c r="C365" s="111">
        <v>133034</v>
      </c>
      <c r="D365" s="111">
        <v>132696</v>
      </c>
      <c r="E365" s="111">
        <v>339</v>
      </c>
      <c r="F365" s="111">
        <v>112</v>
      </c>
      <c r="G365" s="111">
        <v>0.84</v>
      </c>
      <c r="H365" s="111">
        <v>8.1379999999999999</v>
      </c>
      <c r="I365" s="112">
        <v>12814</v>
      </c>
    </row>
    <row r="366" spans="1:9" ht="15.9" thickBot="1">
      <c r="A366" s="109" t="s">
        <v>1216</v>
      </c>
      <c r="B366" s="110" t="s">
        <v>1165</v>
      </c>
      <c r="C366" s="111">
        <v>133261</v>
      </c>
      <c r="D366" s="111">
        <v>133031</v>
      </c>
      <c r="E366" s="111">
        <v>231</v>
      </c>
      <c r="F366" s="111">
        <v>76</v>
      </c>
      <c r="G366" s="111">
        <v>0.69</v>
      </c>
      <c r="H366" s="111">
        <v>4.8230000000000004</v>
      </c>
      <c r="I366" s="112">
        <v>10131</v>
      </c>
    </row>
    <row r="367" spans="1:9" ht="15.9" thickBot="1">
      <c r="A367" s="114" t="s">
        <v>1133</v>
      </c>
      <c r="B367" s="111">
        <v>-131.69999999999999</v>
      </c>
      <c r="C367" s="110" t="s">
        <v>1165</v>
      </c>
      <c r="D367" s="111">
        <v>133295</v>
      </c>
      <c r="E367" s="111"/>
      <c r="F367" s="111"/>
      <c r="G367" s="111"/>
      <c r="H367" s="111"/>
      <c r="I367" s="111"/>
    </row>
    <row r="368" spans="1:9" ht="15.9" thickBot="1">
      <c r="A368" s="114" t="s">
        <v>1083</v>
      </c>
      <c r="B368" s="110" t="s">
        <v>1165</v>
      </c>
      <c r="C368" s="111">
        <v>133376</v>
      </c>
      <c r="D368" s="111"/>
      <c r="E368" s="111"/>
      <c r="F368" s="111"/>
      <c r="G368" s="111"/>
      <c r="H368" s="111"/>
      <c r="I368" s="111"/>
    </row>
    <row r="369" spans="1:9" ht="15.9" thickBot="1">
      <c r="A369" s="109" t="s">
        <v>1217</v>
      </c>
      <c r="B369" s="110" t="s">
        <v>1165</v>
      </c>
      <c r="C369" s="111">
        <v>133609</v>
      </c>
      <c r="D369" s="111">
        <v>133334</v>
      </c>
      <c r="E369" s="111">
        <v>276</v>
      </c>
      <c r="F369" s="111">
        <v>91</v>
      </c>
      <c r="G369" s="111">
        <v>0.88</v>
      </c>
      <c r="H369" s="111">
        <v>4.82</v>
      </c>
      <c r="I369" s="112">
        <v>10131</v>
      </c>
    </row>
    <row r="370" spans="1:9" ht="15.9" thickBot="1">
      <c r="A370" s="109" t="s">
        <v>1218</v>
      </c>
      <c r="B370" s="110" t="s">
        <v>1165</v>
      </c>
      <c r="C370" s="111">
        <v>133812</v>
      </c>
      <c r="D370" s="111">
        <v>133612</v>
      </c>
      <c r="E370" s="111">
        <v>201</v>
      </c>
      <c r="F370" s="111">
        <v>66</v>
      </c>
      <c r="G370" s="111">
        <v>0.83</v>
      </c>
      <c r="H370" s="111">
        <v>4.1900000000000004</v>
      </c>
      <c r="I370" s="112">
        <v>7918</v>
      </c>
    </row>
    <row r="371" spans="1:9" ht="15.9" thickBot="1">
      <c r="A371" s="109" t="s">
        <v>1219</v>
      </c>
      <c r="B371" s="110" t="s">
        <v>1165</v>
      </c>
      <c r="C371" s="111">
        <v>134032</v>
      </c>
      <c r="D371" s="111">
        <v>133805</v>
      </c>
      <c r="E371" s="111">
        <v>228</v>
      </c>
      <c r="F371" s="111">
        <v>75</v>
      </c>
      <c r="G371" s="111">
        <v>0.81</v>
      </c>
      <c r="H371" s="111">
        <v>8.5210000000000008</v>
      </c>
      <c r="I371" s="112">
        <v>8738</v>
      </c>
    </row>
    <row r="372" spans="1:9" ht="15.9" thickBot="1">
      <c r="A372" s="109" t="s">
        <v>1220</v>
      </c>
      <c r="B372" s="110" t="s">
        <v>1165</v>
      </c>
      <c r="C372" s="111">
        <v>134907</v>
      </c>
      <c r="D372" s="111">
        <v>134002</v>
      </c>
      <c r="E372" s="111">
        <v>906</v>
      </c>
      <c r="F372" s="111">
        <v>301</v>
      </c>
      <c r="G372" s="111">
        <v>0.96</v>
      </c>
      <c r="H372" s="111">
        <v>8.6709999999999994</v>
      </c>
      <c r="I372" s="112">
        <v>34622</v>
      </c>
    </row>
    <row r="373" spans="1:9" ht="15.9" thickBot="1">
      <c r="A373" s="109" t="s">
        <v>1221</v>
      </c>
      <c r="B373" s="110" t="s">
        <v>1165</v>
      </c>
      <c r="C373" s="111">
        <v>135135</v>
      </c>
      <c r="D373" s="111">
        <v>134908</v>
      </c>
      <c r="E373" s="111">
        <v>228</v>
      </c>
      <c r="F373" s="111">
        <v>75</v>
      </c>
      <c r="G373" s="111">
        <v>0.74</v>
      </c>
      <c r="H373" s="111">
        <v>8.4550000000000001</v>
      </c>
      <c r="I373" s="112">
        <v>8833</v>
      </c>
    </row>
    <row r="374" spans="1:9" ht="15.9" thickBot="1">
      <c r="A374" s="109" t="s">
        <v>1222</v>
      </c>
      <c r="B374" s="110" t="s">
        <v>1165</v>
      </c>
      <c r="C374" s="111">
        <v>135431</v>
      </c>
      <c r="D374" s="111">
        <v>135132</v>
      </c>
      <c r="E374" s="111">
        <v>300</v>
      </c>
      <c r="F374" s="111">
        <v>99</v>
      </c>
      <c r="G374" s="111">
        <v>0.75</v>
      </c>
      <c r="H374" s="111">
        <v>8.577</v>
      </c>
      <c r="I374" s="112">
        <v>11645</v>
      </c>
    </row>
    <row r="375" spans="1:9" ht="15.9" thickBot="1">
      <c r="A375" s="109" t="s">
        <v>1223</v>
      </c>
      <c r="B375" s="110" t="s">
        <v>1165</v>
      </c>
      <c r="C375" s="111">
        <v>135781</v>
      </c>
      <c r="D375" s="111">
        <v>135428</v>
      </c>
      <c r="E375" s="111">
        <v>354</v>
      </c>
      <c r="F375" s="111">
        <v>117</v>
      </c>
      <c r="G375" s="111">
        <v>0.9</v>
      </c>
      <c r="H375" s="111">
        <v>8.9469999999999992</v>
      </c>
      <c r="I375" s="112">
        <v>13136</v>
      </c>
    </row>
    <row r="376" spans="1:9" ht="15.9" thickBot="1">
      <c r="A376" s="109" t="s">
        <v>1224</v>
      </c>
      <c r="B376" s="110" t="s">
        <v>1165</v>
      </c>
      <c r="C376" s="111">
        <v>136275</v>
      </c>
      <c r="D376" s="111">
        <v>135772</v>
      </c>
      <c r="E376" s="111">
        <v>504</v>
      </c>
      <c r="F376" s="111">
        <v>167</v>
      </c>
      <c r="G376" s="111">
        <v>0.94</v>
      </c>
      <c r="H376" s="111">
        <v>7.23</v>
      </c>
      <c r="I376" s="112">
        <v>18962</v>
      </c>
    </row>
    <row r="377" spans="1:9" ht="15.9" thickBot="1">
      <c r="A377" s="114" t="s">
        <v>1133</v>
      </c>
      <c r="B377" s="111">
        <v>-134.4</v>
      </c>
      <c r="C377" s="110" t="s">
        <v>1165</v>
      </c>
      <c r="D377" s="111">
        <v>136300</v>
      </c>
      <c r="E377" s="111"/>
      <c r="F377" s="111"/>
      <c r="G377" s="111"/>
      <c r="H377" s="111"/>
      <c r="I377" s="111"/>
    </row>
    <row r="378" spans="1:9" ht="15.9" thickBot="1">
      <c r="A378" s="114" t="s">
        <v>1103</v>
      </c>
      <c r="B378" s="110" t="s">
        <v>1165</v>
      </c>
      <c r="C378" s="111">
        <v>136889</v>
      </c>
      <c r="D378" s="111"/>
      <c r="E378" s="111"/>
      <c r="F378" s="111"/>
      <c r="G378" s="111"/>
      <c r="H378" s="111"/>
      <c r="I378" s="111"/>
    </row>
    <row r="379" spans="1:9" ht="15.9" thickBot="1">
      <c r="A379" s="109" t="s">
        <v>1225</v>
      </c>
      <c r="B379" s="110" t="s">
        <v>1165</v>
      </c>
      <c r="C379" s="111">
        <v>137464</v>
      </c>
      <c r="D379" s="111">
        <v>136340</v>
      </c>
      <c r="E379" s="112">
        <v>1125</v>
      </c>
      <c r="F379" s="111">
        <v>374</v>
      </c>
      <c r="G379" s="111">
        <v>0.96</v>
      </c>
      <c r="H379" s="114">
        <v>4.8849999999999998</v>
      </c>
      <c r="I379" s="112">
        <v>43514</v>
      </c>
    </row>
    <row r="380" spans="1:9" ht="15.9" thickBot="1">
      <c r="A380">
        <v>63</v>
      </c>
      <c r="B380" s="110" t="s">
        <v>1165</v>
      </c>
      <c r="C380" s="111">
        <v>137464</v>
      </c>
      <c r="D380" s="111">
        <v>136340</v>
      </c>
      <c r="E380" s="112">
        <v>1125</v>
      </c>
      <c r="F380" s="111">
        <v>374</v>
      </c>
      <c r="G380" s="111">
        <v>0.96</v>
      </c>
      <c r="H380" s="114">
        <v>4.8849999999999998</v>
      </c>
      <c r="I380" s="112">
        <v>43514</v>
      </c>
    </row>
    <row r="381" spans="1:9" ht="15.9" thickBot="1">
      <c r="A381" s="109" t="s">
        <v>1226</v>
      </c>
      <c r="B381" s="110" t="s">
        <v>1165</v>
      </c>
      <c r="C381" s="111">
        <v>137951</v>
      </c>
      <c r="D381" s="111">
        <v>137517</v>
      </c>
      <c r="E381" s="111">
        <v>435</v>
      </c>
      <c r="F381" s="111">
        <v>144</v>
      </c>
      <c r="G381" s="111">
        <v>0.94</v>
      </c>
      <c r="H381" s="111">
        <v>9.4420000000000002</v>
      </c>
      <c r="I381" s="112">
        <v>16744</v>
      </c>
    </row>
    <row r="382" spans="1:9" ht="15.9" thickBot="1">
      <c r="A382" s="114" t="s">
        <v>1083</v>
      </c>
      <c r="B382" s="110" t="s">
        <v>1165</v>
      </c>
      <c r="C382" s="111">
        <v>137950</v>
      </c>
      <c r="D382" s="111"/>
      <c r="E382" s="111"/>
      <c r="F382" s="111"/>
      <c r="G382" s="111"/>
      <c r="H382" s="111"/>
      <c r="I382" s="111"/>
    </row>
    <row r="383" spans="1:9" ht="15.9" thickBot="1">
      <c r="A383" s="109" t="s">
        <v>1296</v>
      </c>
      <c r="B383" s="110" t="s">
        <v>1165</v>
      </c>
      <c r="C383" s="111">
        <v>138457</v>
      </c>
      <c r="D383" s="111">
        <v>137955</v>
      </c>
      <c r="E383" s="111">
        <v>503</v>
      </c>
      <c r="F383" s="111">
        <v>388</v>
      </c>
      <c r="G383" s="111">
        <v>0.92</v>
      </c>
      <c r="H383" s="111">
        <v>4.9240000000000004</v>
      </c>
      <c r="I383" s="112">
        <v>45357</v>
      </c>
    </row>
    <row r="384" spans="1:9" ht="15.9" thickBot="1">
      <c r="A384" s="109" t="s">
        <v>1227</v>
      </c>
      <c r="B384" s="110" t="s">
        <v>1165</v>
      </c>
      <c r="C384" s="111">
        <v>138886</v>
      </c>
      <c r="D384" s="111">
        <v>38593</v>
      </c>
      <c r="E384" s="111">
        <v>294</v>
      </c>
      <c r="F384" s="111">
        <v>97</v>
      </c>
      <c r="G384" s="111">
        <v>0.78</v>
      </c>
      <c r="H384" s="111">
        <v>9.0109999999999992</v>
      </c>
      <c r="I384" s="112">
        <v>11331</v>
      </c>
    </row>
    <row r="385" spans="1:9" ht="15.9" thickBot="1">
      <c r="A385" s="114" t="s">
        <v>1103</v>
      </c>
      <c r="B385" s="110" t="s">
        <v>1165</v>
      </c>
      <c r="C385" s="111">
        <v>138933</v>
      </c>
      <c r="D385" s="111"/>
      <c r="E385" s="111"/>
      <c r="F385" s="111"/>
      <c r="G385" s="111"/>
      <c r="H385" s="111"/>
      <c r="I385" s="111"/>
    </row>
    <row r="386" spans="1:9" ht="15.9" thickBot="1">
      <c r="A386" s="114" t="s">
        <v>1079</v>
      </c>
      <c r="B386" s="110" t="s">
        <v>1165</v>
      </c>
      <c r="C386" s="111">
        <v>138939</v>
      </c>
      <c r="D386" s="111"/>
      <c r="E386" s="111"/>
      <c r="F386" s="111"/>
      <c r="G386" s="111"/>
      <c r="H386" s="111"/>
      <c r="I386" s="111"/>
    </row>
    <row r="387" spans="1:9" ht="15.9" thickBot="1">
      <c r="A387" s="109" t="s">
        <v>1296</v>
      </c>
      <c r="B387" s="110" t="s">
        <v>1165</v>
      </c>
      <c r="C387" s="111">
        <v>139719</v>
      </c>
      <c r="D387" s="111">
        <v>139056</v>
      </c>
      <c r="E387" s="111">
        <v>664</v>
      </c>
      <c r="F387" s="111"/>
      <c r="G387" s="111"/>
      <c r="H387" s="111"/>
      <c r="I387" s="111"/>
    </row>
    <row r="388" spans="1:9" ht="15.9" thickBot="1">
      <c r="A388" s="114" t="s">
        <v>1079</v>
      </c>
      <c r="B388" s="110" t="s">
        <v>1165</v>
      </c>
      <c r="C388" s="111">
        <v>139878</v>
      </c>
      <c r="D388" s="111"/>
      <c r="E388" s="111"/>
      <c r="F388" s="111"/>
      <c r="G388" s="111"/>
      <c r="H388" s="111"/>
      <c r="I388" s="111"/>
    </row>
    <row r="389" spans="1:9" ht="15.9" thickBot="1">
      <c r="A389" s="109" t="s">
        <v>1228</v>
      </c>
      <c r="B389" s="110" t="s">
        <v>1165</v>
      </c>
      <c r="C389" s="111">
        <v>139967</v>
      </c>
      <c r="D389" s="111">
        <v>139716</v>
      </c>
      <c r="E389" s="111">
        <v>252</v>
      </c>
      <c r="F389" s="111">
        <v>83</v>
      </c>
      <c r="G389" s="111">
        <v>0.83</v>
      </c>
      <c r="H389" s="111">
        <v>9.8740000000000006</v>
      </c>
      <c r="I389" s="112">
        <v>9409</v>
      </c>
    </row>
    <row r="390" spans="1:9" ht="15.9" thickBot="1">
      <c r="A390" s="114" t="s">
        <v>1083</v>
      </c>
      <c r="B390" s="110" t="s">
        <v>1165</v>
      </c>
      <c r="C390" s="111">
        <v>140384</v>
      </c>
      <c r="D390" s="111"/>
      <c r="E390" s="111"/>
      <c r="F390" s="111"/>
      <c r="G390" s="111"/>
      <c r="H390" s="111"/>
      <c r="I390" s="111"/>
    </row>
    <row r="391" spans="1:9" ht="15.9" thickBot="1">
      <c r="A391" s="109" t="s">
        <v>1229</v>
      </c>
      <c r="B391" s="110" t="s">
        <v>1165</v>
      </c>
      <c r="C391" s="111">
        <v>140416</v>
      </c>
      <c r="D391" s="111">
        <v>139991</v>
      </c>
      <c r="E391" s="111">
        <v>426</v>
      </c>
      <c r="F391" s="111">
        <v>141</v>
      </c>
      <c r="G391" s="111">
        <v>0.94</v>
      </c>
      <c r="H391" s="111">
        <v>10.102</v>
      </c>
      <c r="I391" s="112">
        <v>16448</v>
      </c>
    </row>
    <row r="392" spans="1:9" ht="15.9" thickBot="1">
      <c r="A392" s="109" t="s">
        <v>1230</v>
      </c>
      <c r="B392" s="110" t="s">
        <v>1165</v>
      </c>
      <c r="C392" s="111">
        <v>142680</v>
      </c>
      <c r="D392" s="111">
        <v>140416</v>
      </c>
      <c r="E392" s="112">
        <v>2265</v>
      </c>
      <c r="F392" s="111">
        <v>754</v>
      </c>
      <c r="G392" s="111">
        <v>0.98</v>
      </c>
      <c r="H392" s="111">
        <v>6.117</v>
      </c>
      <c r="I392" s="112">
        <v>85982</v>
      </c>
    </row>
    <row r="393" spans="1:9" ht="15.9" thickBot="1">
      <c r="A393" s="114" t="s">
        <v>1079</v>
      </c>
      <c r="B393" s="110" t="s">
        <v>1165</v>
      </c>
      <c r="C393" s="111">
        <v>142725</v>
      </c>
      <c r="D393" s="111"/>
      <c r="E393" s="111"/>
      <c r="F393" s="111"/>
      <c r="G393" s="111"/>
      <c r="H393" s="111"/>
      <c r="I393" s="111"/>
    </row>
    <row r="394" spans="1:9" ht="15.9" thickBot="1">
      <c r="A394" s="109" t="s">
        <v>1231</v>
      </c>
      <c r="B394" s="110" t="s">
        <v>1165</v>
      </c>
      <c r="C394" s="111">
        <v>142997</v>
      </c>
      <c r="D394" s="111">
        <v>142671</v>
      </c>
      <c r="E394" s="111">
        <v>327</v>
      </c>
      <c r="F394" s="111">
        <v>108</v>
      </c>
      <c r="G394" s="111">
        <v>0.7</v>
      </c>
      <c r="H394" s="111">
        <v>9.0350000000000001</v>
      </c>
      <c r="I394" s="112">
        <v>12362</v>
      </c>
    </row>
    <row r="395" spans="1:9" ht="15.9" thickBot="1">
      <c r="A395" s="109" t="s">
        <v>1232</v>
      </c>
      <c r="B395" s="110" t="s">
        <v>1165</v>
      </c>
      <c r="C395" s="111">
        <v>143214</v>
      </c>
      <c r="D395" s="111">
        <v>142951</v>
      </c>
      <c r="E395" s="111">
        <v>264</v>
      </c>
      <c r="F395" s="111">
        <v>87</v>
      </c>
      <c r="G395" s="111">
        <v>0.96</v>
      </c>
      <c r="H395" s="111">
        <v>5.2329999999999997</v>
      </c>
      <c r="I395" s="112">
        <v>10065</v>
      </c>
    </row>
    <row r="396" spans="1:9" ht="15.9" thickBot="1">
      <c r="A396" s="109" t="s">
        <v>1233</v>
      </c>
      <c r="B396" s="110" t="s">
        <v>1165</v>
      </c>
      <c r="C396" s="111">
        <v>143546</v>
      </c>
      <c r="D396" s="111">
        <v>143235</v>
      </c>
      <c r="E396" s="111">
        <v>312</v>
      </c>
      <c r="F396" s="111">
        <v>286</v>
      </c>
      <c r="G396" s="111">
        <v>0.89</v>
      </c>
      <c r="H396" s="111">
        <v>8.6170000000000009</v>
      </c>
      <c r="I396" s="112">
        <v>33077</v>
      </c>
    </row>
    <row r="397" spans="1:9" ht="15.9" thickBot="1">
      <c r="A397" s="109" t="s">
        <v>1234</v>
      </c>
      <c r="B397" s="110" t="s">
        <v>1165</v>
      </c>
      <c r="C397" s="111">
        <v>144431</v>
      </c>
      <c r="D397" s="111">
        <v>143694</v>
      </c>
      <c r="E397" s="111">
        <v>738</v>
      </c>
      <c r="F397" s="111">
        <v>245</v>
      </c>
      <c r="G397" s="111">
        <v>0.83</v>
      </c>
      <c r="H397" s="111">
        <v>9.625</v>
      </c>
      <c r="I397" s="112">
        <v>28175</v>
      </c>
    </row>
    <row r="398" spans="1:9" ht="15.9" thickBot="1">
      <c r="A398" s="114" t="s">
        <v>1103</v>
      </c>
      <c r="B398" s="110" t="s">
        <v>1165</v>
      </c>
      <c r="C398" s="111">
        <v>144449</v>
      </c>
      <c r="D398" s="111"/>
      <c r="E398" s="111"/>
      <c r="F398" s="111"/>
      <c r="G398" s="111"/>
      <c r="H398" s="111"/>
      <c r="I398" s="111"/>
    </row>
    <row r="399" spans="1:9" ht="15.9" thickBot="1">
      <c r="A399" s="109" t="s">
        <v>1297</v>
      </c>
      <c r="B399" s="110" t="s">
        <v>1165</v>
      </c>
      <c r="C399" s="111">
        <v>145112</v>
      </c>
      <c r="D399" s="111">
        <v>144564</v>
      </c>
      <c r="E399" s="111">
        <v>549</v>
      </c>
      <c r="F399" s="111"/>
      <c r="G399" s="111"/>
      <c r="H399" s="111"/>
      <c r="I399" s="111"/>
    </row>
    <row r="400" spans="1:9" ht="15.9" thickBot="1">
      <c r="A400" s="114" t="s">
        <v>1079</v>
      </c>
      <c r="B400" s="110" t="s">
        <v>1165</v>
      </c>
      <c r="C400" s="111">
        <v>145142</v>
      </c>
      <c r="D400" s="111"/>
      <c r="E400" s="111"/>
      <c r="F400" s="111"/>
      <c r="G400" s="111"/>
      <c r="H400" s="111"/>
      <c r="I400" s="111"/>
    </row>
    <row r="401" spans="1:9" ht="15.9" thickBot="1">
      <c r="A401" s="109" t="s">
        <v>1235</v>
      </c>
      <c r="B401" s="110" t="s">
        <v>1165</v>
      </c>
      <c r="C401" s="111">
        <v>145690</v>
      </c>
      <c r="D401" s="111">
        <v>145109</v>
      </c>
      <c r="E401" s="111">
        <v>582</v>
      </c>
      <c r="F401" s="111">
        <v>193</v>
      </c>
      <c r="G401" s="111">
        <v>0.98</v>
      </c>
      <c r="H401" s="111">
        <v>6.35</v>
      </c>
      <c r="I401" s="112">
        <v>21714</v>
      </c>
    </row>
    <row r="402" spans="1:9" ht="15.9" thickBot="1">
      <c r="A402" s="109" t="s">
        <v>1236</v>
      </c>
      <c r="B402" s="110" t="s">
        <v>1165</v>
      </c>
      <c r="C402" s="111">
        <v>146004</v>
      </c>
      <c r="D402" s="111">
        <v>145762</v>
      </c>
      <c r="E402" s="111">
        <v>243</v>
      </c>
      <c r="F402" s="111">
        <v>80</v>
      </c>
      <c r="G402" s="111">
        <v>0.75</v>
      </c>
      <c r="H402" s="111">
        <v>4.843</v>
      </c>
      <c r="I402" s="112">
        <v>9471</v>
      </c>
    </row>
    <row r="403" spans="1:9" ht="15.9" thickBot="1">
      <c r="A403" s="114" t="s">
        <v>1083</v>
      </c>
      <c r="B403" s="110" t="s">
        <v>1165</v>
      </c>
      <c r="C403" s="111">
        <v>146051</v>
      </c>
      <c r="D403" s="111"/>
      <c r="E403" s="111"/>
      <c r="F403" s="111"/>
      <c r="G403" s="111"/>
      <c r="H403" s="111"/>
      <c r="I403" s="111"/>
    </row>
    <row r="404" spans="1:9" ht="15.9" thickBot="1">
      <c r="A404" s="109" t="s">
        <v>1237</v>
      </c>
      <c r="B404" s="110" t="s">
        <v>1165</v>
      </c>
      <c r="C404" s="111">
        <v>146529</v>
      </c>
      <c r="D404" s="111">
        <v>146143</v>
      </c>
      <c r="E404" s="111">
        <v>387</v>
      </c>
      <c r="F404" s="111">
        <v>128</v>
      </c>
      <c r="G404" s="111">
        <v>0.73</v>
      </c>
      <c r="H404" s="111">
        <v>4.2809999999999997</v>
      </c>
      <c r="I404" s="112">
        <v>14742</v>
      </c>
    </row>
    <row r="405" spans="1:9" ht="15.9" thickBot="1">
      <c r="A405" s="109" t="s">
        <v>1238</v>
      </c>
      <c r="B405" s="110" t="s">
        <v>1165</v>
      </c>
      <c r="C405" s="111">
        <v>146802</v>
      </c>
      <c r="D405" s="111">
        <v>146575</v>
      </c>
      <c r="E405" s="111">
        <v>228</v>
      </c>
      <c r="F405" s="111">
        <v>75</v>
      </c>
      <c r="G405" s="111">
        <v>0.85</v>
      </c>
      <c r="H405" s="111">
        <v>3.6989999999999998</v>
      </c>
      <c r="I405" s="112">
        <v>8820</v>
      </c>
    </row>
    <row r="406" spans="1:9" ht="15.9" thickBot="1">
      <c r="A406" s="114" t="s">
        <v>1133</v>
      </c>
      <c r="B406" s="111">
        <v>-144.6</v>
      </c>
      <c r="C406" s="110" t="s">
        <v>1165</v>
      </c>
      <c r="D406" s="111">
        <v>146839</v>
      </c>
      <c r="E406" s="111">
        <v>146833</v>
      </c>
      <c r="F406" s="111"/>
      <c r="G406" s="111"/>
      <c r="H406" s="111"/>
      <c r="I406" s="111"/>
    </row>
    <row r="407" spans="1:9" ht="15.9" thickBot="1">
      <c r="A407" s="114" t="s">
        <v>1083</v>
      </c>
      <c r="B407" s="110" t="s">
        <v>1165</v>
      </c>
      <c r="C407" s="111">
        <v>146925</v>
      </c>
      <c r="D407" s="111"/>
      <c r="E407" s="111"/>
      <c r="F407" s="111"/>
      <c r="G407" s="111"/>
      <c r="H407" s="111"/>
      <c r="I407" s="111"/>
    </row>
    <row r="408" spans="1:9" ht="15.9" thickBot="1">
      <c r="A408" s="109">
        <v>32</v>
      </c>
      <c r="B408" s="110" t="s">
        <v>1165</v>
      </c>
      <c r="C408" s="111">
        <v>147853</v>
      </c>
      <c r="D408" s="111">
        <v>146948</v>
      </c>
      <c r="E408" s="111">
        <v>906</v>
      </c>
      <c r="F408" s="111">
        <v>301</v>
      </c>
      <c r="G408" s="111">
        <v>0.96</v>
      </c>
      <c r="H408" s="111">
        <v>4.681</v>
      </c>
      <c r="I408" s="112">
        <v>33509</v>
      </c>
    </row>
    <row r="409" spans="1:9" ht="15.9" thickBot="1">
      <c r="A409" s="114" t="s">
        <v>1103</v>
      </c>
      <c r="B409" s="110" t="s">
        <v>1165</v>
      </c>
      <c r="C409" s="111">
        <v>147998</v>
      </c>
      <c r="D409" s="111"/>
      <c r="E409" s="111"/>
      <c r="F409" s="111"/>
      <c r="G409" s="111"/>
      <c r="H409" s="111"/>
      <c r="I409" s="111"/>
    </row>
    <row r="410" spans="1:9" ht="15.9" thickBot="1">
      <c r="A410" s="114" t="s">
        <v>1079</v>
      </c>
      <c r="B410" s="110" t="s">
        <v>1165</v>
      </c>
      <c r="C410" s="111">
        <v>148057</v>
      </c>
      <c r="D410" s="111"/>
      <c r="E410" s="111"/>
      <c r="F410" s="111"/>
      <c r="G410" s="111"/>
      <c r="H410" s="111"/>
      <c r="I410" s="111"/>
    </row>
    <row r="411" spans="1:9" ht="15.9" thickBot="1">
      <c r="A411" s="109" t="s">
        <v>1239</v>
      </c>
      <c r="B411" s="110" t="s">
        <v>1165</v>
      </c>
      <c r="C411" s="111">
        <v>148541</v>
      </c>
      <c r="D411" s="111">
        <v>147909</v>
      </c>
      <c r="E411" s="111">
        <v>633</v>
      </c>
      <c r="F411" s="111">
        <v>210</v>
      </c>
      <c r="G411" s="111">
        <v>0.95</v>
      </c>
      <c r="H411" s="114">
        <v>7.194</v>
      </c>
      <c r="I411" s="112">
        <v>24564</v>
      </c>
    </row>
    <row r="412" spans="1:9" ht="15.9" thickBot="1">
      <c r="A412">
        <v>32.1</v>
      </c>
      <c r="B412" s="110" t="s">
        <v>1165</v>
      </c>
      <c r="C412" s="111">
        <v>148541</v>
      </c>
      <c r="D412" s="111">
        <v>147909</v>
      </c>
      <c r="E412" s="111">
        <v>633</v>
      </c>
      <c r="F412" s="111">
        <v>210</v>
      </c>
      <c r="G412" s="111">
        <v>0.95</v>
      </c>
      <c r="H412" s="114">
        <v>7.194</v>
      </c>
      <c r="I412" s="112">
        <v>24564</v>
      </c>
    </row>
    <row r="413" spans="1:9" ht="15.9" thickBot="1">
      <c r="A413" s="109">
        <v>59</v>
      </c>
      <c r="B413" s="110" t="s">
        <v>1165</v>
      </c>
      <c r="C413" s="111">
        <v>149196</v>
      </c>
      <c r="D413" s="111">
        <v>148543</v>
      </c>
      <c r="E413" s="111">
        <v>654</v>
      </c>
      <c r="F413" s="111">
        <v>217</v>
      </c>
      <c r="G413" s="111">
        <v>0.89</v>
      </c>
      <c r="H413" s="111">
        <v>9.3870000000000005</v>
      </c>
      <c r="I413" s="112">
        <v>26000</v>
      </c>
    </row>
    <row r="414" spans="1:9" ht="15.9" thickBot="1">
      <c r="A414" s="109">
        <v>33</v>
      </c>
      <c r="B414" s="110" t="s">
        <v>1165</v>
      </c>
      <c r="C414" s="111">
        <v>149531</v>
      </c>
      <c r="D414" s="111">
        <v>149193</v>
      </c>
      <c r="E414" s="111">
        <v>339</v>
      </c>
      <c r="F414" s="111">
        <v>112</v>
      </c>
      <c r="G414" s="111">
        <v>0.93</v>
      </c>
      <c r="H414" s="111">
        <v>4.38</v>
      </c>
      <c r="I414" s="112">
        <v>12831</v>
      </c>
    </row>
    <row r="415" spans="1:9" ht="15.9" thickBot="1">
      <c r="A415" s="109" t="s">
        <v>1240</v>
      </c>
      <c r="B415" s="110" t="s">
        <v>1165</v>
      </c>
      <c r="C415" s="111">
        <v>149778</v>
      </c>
      <c r="D415" s="111">
        <v>149509</v>
      </c>
      <c r="E415" s="111">
        <v>270</v>
      </c>
      <c r="F415" s="111">
        <v>89</v>
      </c>
      <c r="G415" s="111">
        <v>0.96</v>
      </c>
      <c r="H415" s="111">
        <v>4.9690000000000003</v>
      </c>
      <c r="I415" s="112">
        <v>10379</v>
      </c>
    </row>
    <row r="416" spans="1:9" ht="15.9" thickBot="1">
      <c r="A416" s="114" t="s">
        <v>1079</v>
      </c>
      <c r="B416" s="110" t="s">
        <v>1165</v>
      </c>
      <c r="C416" s="111">
        <v>149873</v>
      </c>
      <c r="D416" s="111"/>
      <c r="E416" s="111"/>
      <c r="F416" s="111"/>
      <c r="G416" s="111"/>
      <c r="H416" s="111"/>
      <c r="I416" s="111"/>
    </row>
    <row r="417" spans="1:9" ht="15.9" thickBot="1">
      <c r="A417" s="109" t="s">
        <v>1241</v>
      </c>
      <c r="B417" s="110" t="s">
        <v>1165</v>
      </c>
      <c r="C417" s="111">
        <v>150704</v>
      </c>
      <c r="D417" s="111">
        <v>149787</v>
      </c>
      <c r="E417" s="111">
        <v>918</v>
      </c>
      <c r="F417" s="111">
        <v>305</v>
      </c>
      <c r="G417" s="111">
        <v>0.97</v>
      </c>
      <c r="H417" s="111">
        <v>8.5350000000000001</v>
      </c>
      <c r="I417" s="112">
        <v>35562</v>
      </c>
    </row>
    <row r="418" spans="1:9" ht="15.9" thickBot="1">
      <c r="A418" s="114" t="s">
        <v>1133</v>
      </c>
      <c r="B418" s="111">
        <v>-148.6</v>
      </c>
      <c r="C418" s="110" t="s">
        <v>1165</v>
      </c>
      <c r="D418" s="111">
        <v>150727</v>
      </c>
      <c r="E418" s="111"/>
      <c r="F418" s="111"/>
      <c r="G418" s="111"/>
      <c r="H418" s="111"/>
      <c r="I418" s="111"/>
    </row>
    <row r="419" spans="1:9" ht="15.9" thickBot="1">
      <c r="A419" s="114" t="s">
        <v>1103</v>
      </c>
      <c r="B419" s="110" t="s">
        <v>1165</v>
      </c>
      <c r="C419" s="111">
        <v>150780</v>
      </c>
      <c r="D419" s="111"/>
      <c r="E419" s="111"/>
      <c r="F419" s="111"/>
      <c r="G419" s="111"/>
      <c r="H419" s="111"/>
      <c r="I419" s="111"/>
    </row>
    <row r="420" spans="1:9" ht="15.9" thickBot="1">
      <c r="A420" s="109">
        <v>34</v>
      </c>
      <c r="B420" s="110" t="s">
        <v>1165</v>
      </c>
      <c r="C420" s="111">
        <v>150809</v>
      </c>
      <c r="D420" s="111">
        <v>154678</v>
      </c>
      <c r="E420" s="111">
        <v>3870</v>
      </c>
      <c r="F420" s="111">
        <v>1289</v>
      </c>
      <c r="G420" s="111">
        <v>0.94</v>
      </c>
      <c r="H420" s="111">
        <v>5.2060000000000004</v>
      </c>
      <c r="I420" s="112">
        <v>140416</v>
      </c>
    </row>
    <row r="421" spans="1:9" ht="15.9" thickBot="1">
      <c r="A421" s="114" t="s">
        <v>1079</v>
      </c>
      <c r="B421" s="110" t="s">
        <v>1165</v>
      </c>
      <c r="C421" s="111">
        <v>153011</v>
      </c>
      <c r="D421" s="111"/>
      <c r="E421" s="111"/>
      <c r="F421" s="111"/>
      <c r="G421" s="111"/>
      <c r="H421" s="111"/>
      <c r="I421" s="111"/>
    </row>
    <row r="422" spans="1:9" ht="15.9" thickBot="1">
      <c r="A422" s="109">
        <v>35</v>
      </c>
      <c r="B422" s="110" t="s">
        <v>1165</v>
      </c>
      <c r="C422" s="111">
        <v>154687</v>
      </c>
      <c r="D422" s="111">
        <v>155805</v>
      </c>
      <c r="E422" s="112">
        <v>1119</v>
      </c>
      <c r="F422" s="111">
        <v>372</v>
      </c>
      <c r="G422" s="111">
        <v>0.84</v>
      </c>
      <c r="H422" s="111">
        <v>4.96</v>
      </c>
      <c r="I422" s="112">
        <v>40123</v>
      </c>
    </row>
    <row r="423" spans="1:9" ht="15.9" thickBot="1">
      <c r="A423" s="114" t="s">
        <v>1083</v>
      </c>
      <c r="B423" s="110" t="s">
        <v>1165</v>
      </c>
      <c r="C423" s="111">
        <v>155811</v>
      </c>
      <c r="D423" s="111"/>
      <c r="E423" s="111"/>
      <c r="F423" s="111"/>
      <c r="G423" s="111"/>
      <c r="H423" s="111"/>
      <c r="I423" s="111"/>
    </row>
    <row r="424" spans="1:9" ht="15.9" thickBot="1">
      <c r="A424" s="114" t="s">
        <v>1103</v>
      </c>
      <c r="B424" s="110" t="s">
        <v>1165</v>
      </c>
      <c r="C424" s="111">
        <v>155850</v>
      </c>
      <c r="D424" s="111"/>
      <c r="E424" s="111"/>
      <c r="F424" s="111"/>
      <c r="G424" s="111"/>
      <c r="H424" s="111"/>
      <c r="I424" s="111"/>
    </row>
    <row r="425" spans="1:9" ht="15.9" thickBot="1">
      <c r="A425" s="109">
        <v>36</v>
      </c>
      <c r="B425" s="110" t="s">
        <v>1165</v>
      </c>
      <c r="C425" s="111">
        <v>155868</v>
      </c>
      <c r="D425" s="111">
        <v>156533</v>
      </c>
      <c r="E425" s="111">
        <v>666</v>
      </c>
      <c r="F425" s="111">
        <v>221</v>
      </c>
      <c r="G425" s="111">
        <v>0.92</v>
      </c>
      <c r="H425" s="111">
        <v>8.0719999999999992</v>
      </c>
      <c r="I425" s="112">
        <v>23343</v>
      </c>
    </row>
    <row r="426" spans="1:9" ht="15.9" thickBot="1">
      <c r="A426" s="114" t="s">
        <v>1103</v>
      </c>
      <c r="B426" s="110" t="s">
        <v>1165</v>
      </c>
      <c r="C426" s="111">
        <v>156369</v>
      </c>
      <c r="D426" s="111"/>
      <c r="E426" s="111"/>
      <c r="F426" s="111"/>
      <c r="G426" s="111"/>
      <c r="H426" s="111"/>
      <c r="I426" s="111"/>
    </row>
    <row r="427" spans="1:9" ht="15.9" thickBot="1">
      <c r="A427" s="109">
        <v>37</v>
      </c>
      <c r="B427" s="110" t="s">
        <v>1165</v>
      </c>
      <c r="C427" s="111">
        <v>156542</v>
      </c>
      <c r="D427" s="111">
        <v>159622</v>
      </c>
      <c r="E427" s="112">
        <v>3081</v>
      </c>
      <c r="F427" s="112">
        <v>1026</v>
      </c>
      <c r="G427" s="111">
        <v>0.87</v>
      </c>
      <c r="H427" s="111">
        <v>8.5370000000000008</v>
      </c>
      <c r="I427" s="112">
        <v>109226</v>
      </c>
    </row>
    <row r="428" spans="1:9" ht="15.9" thickBot="1">
      <c r="A428" s="114" t="s">
        <v>1083</v>
      </c>
      <c r="B428" s="110" t="s">
        <v>1165</v>
      </c>
      <c r="C428" s="111">
        <v>159628</v>
      </c>
      <c r="D428" s="111"/>
      <c r="E428" s="111"/>
      <c r="F428" s="111"/>
      <c r="G428" s="111"/>
      <c r="H428" s="111"/>
      <c r="I428" s="111"/>
    </row>
    <row r="429" spans="1:9" ht="15.9" thickBot="1">
      <c r="A429" s="109">
        <v>38</v>
      </c>
      <c r="B429" s="110" t="s">
        <v>1165</v>
      </c>
      <c r="C429" s="111">
        <v>159649</v>
      </c>
      <c r="D429" s="111">
        <v>160200</v>
      </c>
      <c r="E429" s="111">
        <v>552</v>
      </c>
      <c r="F429" s="111">
        <v>183</v>
      </c>
      <c r="G429" s="111">
        <v>0.88</v>
      </c>
      <c r="H429" s="111">
        <v>6.633</v>
      </c>
      <c r="I429" s="112">
        <v>22311</v>
      </c>
    </row>
    <row r="430" spans="1:9" ht="15.9" thickBot="1">
      <c r="A430" s="114" t="s">
        <v>1103</v>
      </c>
      <c r="B430" s="110" t="s">
        <v>1165</v>
      </c>
      <c r="C430" s="111">
        <v>160209</v>
      </c>
      <c r="D430" s="111"/>
      <c r="E430" s="111"/>
      <c r="F430" s="111"/>
      <c r="G430" s="111"/>
      <c r="H430" s="111"/>
      <c r="I430" s="111"/>
    </row>
    <row r="431" spans="1:9" ht="15.9" thickBot="1">
      <c r="A431" s="109" t="s">
        <v>1242</v>
      </c>
      <c r="B431" s="110" t="s">
        <v>1165</v>
      </c>
      <c r="C431" s="111">
        <v>160221</v>
      </c>
      <c r="D431" s="111">
        <v>160877</v>
      </c>
      <c r="E431" s="111">
        <v>657</v>
      </c>
      <c r="F431" s="111">
        <v>218</v>
      </c>
      <c r="G431" s="111">
        <v>0.94</v>
      </c>
      <c r="H431" s="111">
        <v>7.9210000000000003</v>
      </c>
      <c r="I431" s="112">
        <v>25178</v>
      </c>
    </row>
    <row r="432" spans="1:9" ht="15.9" thickBot="1">
      <c r="A432" s="114" t="s">
        <v>1083</v>
      </c>
      <c r="B432" s="110" t="s">
        <v>1165</v>
      </c>
      <c r="C432" s="111">
        <v>160924</v>
      </c>
      <c r="D432" s="111"/>
      <c r="E432" s="111"/>
      <c r="F432" s="111"/>
      <c r="G432" s="111"/>
      <c r="H432" s="111"/>
      <c r="I432" s="111"/>
    </row>
    <row r="433" spans="1:9" ht="15.9" thickBot="1">
      <c r="A433" s="109" t="s">
        <v>1243</v>
      </c>
      <c r="B433" s="110" t="s">
        <v>1165</v>
      </c>
      <c r="C433" s="111">
        <v>161150</v>
      </c>
      <c r="D433" s="111">
        <v>160878</v>
      </c>
      <c r="E433" s="111">
        <v>273</v>
      </c>
      <c r="F433" s="111">
        <v>90</v>
      </c>
      <c r="G433" s="111">
        <v>0.95</v>
      </c>
      <c r="H433" s="111">
        <v>5.3949999999999996</v>
      </c>
      <c r="I433" s="112">
        <v>10590</v>
      </c>
    </row>
    <row r="434" spans="1:9" ht="15.9" thickBot="1">
      <c r="A434" s="114" t="s">
        <v>1133</v>
      </c>
      <c r="B434" s="111">
        <v>-158.69999999999999</v>
      </c>
      <c r="C434" s="110" t="s">
        <v>1165</v>
      </c>
      <c r="D434" s="111">
        <v>161175</v>
      </c>
      <c r="E434" s="111"/>
      <c r="F434" s="111"/>
      <c r="G434" s="111"/>
      <c r="H434" s="111"/>
      <c r="I434" s="111"/>
    </row>
    <row r="435" spans="1:9" ht="15.9" thickBot="1">
      <c r="A435" s="109" t="s">
        <v>1244</v>
      </c>
      <c r="B435" s="110" t="s">
        <v>1165</v>
      </c>
      <c r="C435" s="111">
        <v>161315</v>
      </c>
      <c r="D435" s="111">
        <v>161163</v>
      </c>
      <c r="E435" s="111">
        <v>153</v>
      </c>
      <c r="F435" s="111">
        <v>50</v>
      </c>
      <c r="G435" s="111">
        <v>0.89</v>
      </c>
      <c r="H435" s="111">
        <v>4.51</v>
      </c>
      <c r="I435" s="112">
        <v>5935</v>
      </c>
    </row>
    <row r="436" spans="1:9" ht="15.9" thickBot="1">
      <c r="A436" s="109" t="s">
        <v>1245</v>
      </c>
      <c r="B436" s="110" t="s">
        <v>1165</v>
      </c>
      <c r="C436" s="111">
        <v>161590</v>
      </c>
      <c r="D436" s="111">
        <v>161312</v>
      </c>
      <c r="E436" s="111">
        <v>279</v>
      </c>
      <c r="F436" s="111">
        <v>92</v>
      </c>
      <c r="G436" s="111">
        <v>0.81</v>
      </c>
      <c r="H436" s="111">
        <v>4.351</v>
      </c>
      <c r="I436" s="112">
        <v>10903</v>
      </c>
    </row>
    <row r="437" spans="1:9" ht="15.9" thickBot="1">
      <c r="A437" s="109" t="s">
        <v>1246</v>
      </c>
      <c r="B437" s="110" t="s">
        <v>1165</v>
      </c>
      <c r="C437" s="111">
        <v>161805</v>
      </c>
      <c r="D437" s="111">
        <v>161674</v>
      </c>
      <c r="E437" s="111">
        <v>132</v>
      </c>
      <c r="F437" s="111">
        <v>43</v>
      </c>
      <c r="G437" s="111">
        <v>0.54</v>
      </c>
      <c r="H437" s="111">
        <v>8.3339999999999996</v>
      </c>
      <c r="I437" s="112">
        <v>5173</v>
      </c>
    </row>
    <row r="438" spans="1:9" ht="15.9" thickBot="1">
      <c r="A438" s="109" t="s">
        <v>1247</v>
      </c>
      <c r="B438" s="110" t="s">
        <v>1165</v>
      </c>
      <c r="C438" s="111">
        <v>162172</v>
      </c>
      <c r="D438" s="111">
        <v>161876</v>
      </c>
      <c r="E438" s="111">
        <v>297</v>
      </c>
      <c r="F438" s="111">
        <v>98</v>
      </c>
      <c r="G438" s="111">
        <v>0.59</v>
      </c>
      <c r="H438" s="111">
        <v>5.2430000000000003</v>
      </c>
      <c r="I438" s="112">
        <v>12402</v>
      </c>
    </row>
    <row r="439" spans="1:9" ht="15.9" thickBot="1">
      <c r="A439" s="109" t="s">
        <v>1248</v>
      </c>
      <c r="B439" s="110" t="s">
        <v>1165</v>
      </c>
      <c r="C439" s="111">
        <v>162630</v>
      </c>
      <c r="D439" s="111">
        <v>162172</v>
      </c>
      <c r="E439" s="111">
        <v>459</v>
      </c>
      <c r="F439" s="111">
        <v>152</v>
      </c>
      <c r="G439" s="111">
        <v>0.9</v>
      </c>
      <c r="H439" s="111">
        <v>5.0780000000000003</v>
      </c>
      <c r="I439" s="112">
        <v>17837</v>
      </c>
    </row>
    <row r="440" spans="1:9" ht="15.9" thickBot="1">
      <c r="A440" s="109" t="s">
        <v>1249</v>
      </c>
      <c r="B440" s="110" t="s">
        <v>1165</v>
      </c>
      <c r="C440" s="111">
        <v>162833</v>
      </c>
      <c r="D440" s="111">
        <v>162627</v>
      </c>
      <c r="E440" s="111">
        <v>207</v>
      </c>
      <c r="F440" s="111">
        <v>68</v>
      </c>
      <c r="G440" s="111">
        <v>0.99</v>
      </c>
      <c r="H440" s="111">
        <v>9.24</v>
      </c>
      <c r="I440" s="112">
        <v>12802</v>
      </c>
    </row>
    <row r="441" spans="1:9" ht="15.9" thickBot="1">
      <c r="A441" s="109" t="s">
        <v>1250</v>
      </c>
      <c r="B441" s="110" t="s">
        <v>1165</v>
      </c>
      <c r="C441" s="111">
        <v>163602</v>
      </c>
      <c r="D441" s="111">
        <v>162967</v>
      </c>
      <c r="E441" s="111">
        <v>636</v>
      </c>
      <c r="F441" s="111">
        <v>211</v>
      </c>
      <c r="G441" s="111">
        <v>0.96</v>
      </c>
      <c r="H441" s="111">
        <v>8.7720000000000002</v>
      </c>
      <c r="I441" s="112">
        <v>23577</v>
      </c>
    </row>
    <row r="442" spans="1:9" ht="15.9" thickBot="1">
      <c r="A442" s="114" t="s">
        <v>1133</v>
      </c>
      <c r="B442" s="111">
        <v>-161.1</v>
      </c>
      <c r="C442" s="110" t="s">
        <v>1165</v>
      </c>
      <c r="D442" s="111">
        <v>163637</v>
      </c>
      <c r="E442" s="111"/>
      <c r="F442" s="111"/>
      <c r="G442" s="111"/>
      <c r="H442" s="111"/>
      <c r="I442" s="111"/>
    </row>
    <row r="443" spans="1:9" ht="15.9" thickBot="1">
      <c r="A443" s="114" t="s">
        <v>1083</v>
      </c>
      <c r="B443" s="110" t="s">
        <v>1165</v>
      </c>
      <c r="C443" s="111">
        <v>163724</v>
      </c>
      <c r="D443" s="111"/>
      <c r="E443" s="111"/>
      <c r="F443" s="111"/>
      <c r="G443" s="111"/>
      <c r="H443" s="111"/>
      <c r="I443" s="111"/>
    </row>
    <row r="444" spans="1:9" ht="15.9" thickBot="1">
      <c r="A444" s="109" t="s">
        <v>1251</v>
      </c>
      <c r="B444" s="110" t="s">
        <v>1165</v>
      </c>
      <c r="C444" s="111">
        <v>163879</v>
      </c>
      <c r="D444" s="111">
        <v>163730</v>
      </c>
      <c r="E444" s="111">
        <v>150</v>
      </c>
      <c r="F444" s="111">
        <v>49</v>
      </c>
      <c r="G444" s="111">
        <v>0.49</v>
      </c>
      <c r="H444" s="111">
        <v>10.036</v>
      </c>
      <c r="I444" s="112">
        <v>4842</v>
      </c>
    </row>
    <row r="445" spans="1:9" ht="15.9" thickBot="1">
      <c r="A445" s="109">
        <v>52</v>
      </c>
      <c r="B445" s="110" t="s">
        <v>1165</v>
      </c>
      <c r="C445" s="111">
        <v>165204</v>
      </c>
      <c r="D445" s="111">
        <v>163876</v>
      </c>
      <c r="E445" s="112">
        <v>1329</v>
      </c>
      <c r="F445" s="111">
        <v>442</v>
      </c>
      <c r="G445" s="111">
        <v>0.99</v>
      </c>
      <c r="H445" s="111">
        <v>8.7989999999999995</v>
      </c>
      <c r="I445" s="112">
        <v>50582</v>
      </c>
    </row>
    <row r="446" spans="1:9" ht="15.9" thickBot="1">
      <c r="A446" s="109">
        <v>52.1</v>
      </c>
      <c r="B446" s="110" t="s">
        <v>1165</v>
      </c>
      <c r="C446" s="111">
        <v>165349</v>
      </c>
      <c r="D446" s="111">
        <v>165209</v>
      </c>
      <c r="E446" s="111">
        <v>141</v>
      </c>
      <c r="F446" s="111">
        <v>46</v>
      </c>
      <c r="G446" s="111">
        <v>0.42</v>
      </c>
      <c r="H446" s="111">
        <v>8.6489999999999991</v>
      </c>
      <c r="I446" s="112">
        <v>5098</v>
      </c>
    </row>
    <row r="447" spans="1:9" ht="15.9" thickBot="1">
      <c r="A447" s="114" t="s">
        <v>1083</v>
      </c>
      <c r="B447" s="110" t="s">
        <v>1165</v>
      </c>
      <c r="C447" s="111">
        <v>165332</v>
      </c>
      <c r="D447" s="111"/>
      <c r="E447" s="111"/>
      <c r="F447" s="111"/>
      <c r="G447" s="111"/>
      <c r="H447" s="111"/>
      <c r="I447" s="111"/>
    </row>
    <row r="448" spans="1:9" ht="15.9" thickBot="1">
      <c r="A448" s="109" t="s">
        <v>1252</v>
      </c>
      <c r="B448" s="110" t="s">
        <v>1165</v>
      </c>
      <c r="C448" s="111">
        <v>165497</v>
      </c>
      <c r="D448" s="111">
        <v>165342</v>
      </c>
      <c r="E448" s="111">
        <v>156</v>
      </c>
      <c r="F448" s="111">
        <v>51</v>
      </c>
      <c r="G448" s="111">
        <v>0.51</v>
      </c>
      <c r="H448" s="111">
        <v>3.9159999999999999</v>
      </c>
      <c r="I448" s="112">
        <v>5472</v>
      </c>
    </row>
    <row r="449" spans="1:9" ht="15.9" thickBot="1">
      <c r="A449" s="109" t="s">
        <v>1253</v>
      </c>
      <c r="B449" s="110" t="s">
        <v>1165</v>
      </c>
      <c r="C449" s="111">
        <v>165585</v>
      </c>
      <c r="D449" s="111">
        <v>165505</v>
      </c>
      <c r="E449" s="111">
        <v>81</v>
      </c>
      <c r="F449" s="111">
        <v>26</v>
      </c>
      <c r="G449" s="110" t="s">
        <v>1254</v>
      </c>
      <c r="H449" s="111">
        <v>10.28</v>
      </c>
      <c r="I449" s="112">
        <v>3184</v>
      </c>
    </row>
    <row r="450" spans="1:9" ht="15.9" thickBot="1">
      <c r="A450" s="109" t="s">
        <v>1255</v>
      </c>
      <c r="B450" s="110" t="s">
        <v>1165</v>
      </c>
      <c r="C450" s="111">
        <v>166040</v>
      </c>
      <c r="D450" s="111">
        <v>165585</v>
      </c>
      <c r="E450" s="111">
        <v>456</v>
      </c>
      <c r="F450" s="111">
        <v>151</v>
      </c>
      <c r="G450" s="111">
        <v>0.85</v>
      </c>
      <c r="H450" s="111">
        <v>9.5239999999999991</v>
      </c>
      <c r="I450" s="112">
        <v>16935</v>
      </c>
    </row>
    <row r="451" spans="1:9" ht="15.9" thickBot="1">
      <c r="A451" s="109" t="s">
        <v>1256</v>
      </c>
      <c r="B451" s="110" t="s">
        <v>1165</v>
      </c>
      <c r="C451" s="111">
        <v>166316</v>
      </c>
      <c r="D451" s="111">
        <v>166101</v>
      </c>
      <c r="E451" s="111">
        <v>216</v>
      </c>
      <c r="F451" s="111">
        <v>71</v>
      </c>
      <c r="G451" s="111">
        <v>0.86</v>
      </c>
      <c r="H451" s="111">
        <v>4.1109999999999998</v>
      </c>
      <c r="I451" s="112">
        <v>8143</v>
      </c>
    </row>
    <row r="452" spans="1:9" ht="15.9" thickBot="1">
      <c r="A452" s="109" t="s">
        <v>1257</v>
      </c>
      <c r="B452" s="110" t="s">
        <v>1165</v>
      </c>
      <c r="C452" s="111">
        <v>166435</v>
      </c>
      <c r="D452" s="111">
        <v>166325</v>
      </c>
      <c r="E452" s="111">
        <v>111</v>
      </c>
      <c r="F452" s="111">
        <v>36</v>
      </c>
      <c r="G452" s="111">
        <v>0.09</v>
      </c>
      <c r="H452" s="111">
        <v>5.8179999999999996</v>
      </c>
      <c r="I452" s="112">
        <v>4354</v>
      </c>
    </row>
    <row r="453" spans="1:9" ht="15.9" thickBot="1">
      <c r="A453" s="109" t="s">
        <v>1258</v>
      </c>
      <c r="B453" s="110" t="s">
        <v>1165</v>
      </c>
      <c r="C453" s="111">
        <v>166554</v>
      </c>
      <c r="D453" s="111">
        <v>166432</v>
      </c>
      <c r="E453" s="111">
        <v>123</v>
      </c>
      <c r="F453" s="111">
        <v>40</v>
      </c>
      <c r="G453" s="111">
        <v>0.73</v>
      </c>
      <c r="H453" s="111">
        <v>7.14</v>
      </c>
      <c r="I453" s="112">
        <v>4303</v>
      </c>
    </row>
    <row r="454" spans="1:9" ht="15.9" thickBot="1">
      <c r="A454" s="109" t="s">
        <v>1259</v>
      </c>
      <c r="B454" s="110" t="s">
        <v>1165</v>
      </c>
      <c r="C454" s="111">
        <v>166628</v>
      </c>
      <c r="D454" s="111">
        <v>166548</v>
      </c>
      <c r="E454" s="111">
        <v>81</v>
      </c>
      <c r="F454" s="111">
        <v>26</v>
      </c>
      <c r="G454" s="110" t="s">
        <v>1260</v>
      </c>
      <c r="H454" s="111">
        <v>8.25</v>
      </c>
      <c r="I454" s="112">
        <v>3019</v>
      </c>
    </row>
    <row r="455" spans="1:9" ht="15.9" thickBot="1">
      <c r="A455" s="109" t="s">
        <v>1261</v>
      </c>
      <c r="B455" s="110" t="s">
        <v>1165</v>
      </c>
      <c r="C455" s="111">
        <v>166764</v>
      </c>
      <c r="D455" s="111">
        <v>166636</v>
      </c>
      <c r="E455" s="111">
        <v>129</v>
      </c>
      <c r="F455" s="111">
        <v>42</v>
      </c>
      <c r="G455" s="111">
        <v>0.11</v>
      </c>
      <c r="H455" s="111">
        <v>8.6219999999999999</v>
      </c>
      <c r="I455" s="112">
        <v>4954</v>
      </c>
    </row>
    <row r="456" spans="1:9" ht="15.9" thickBot="1">
      <c r="A456" s="114" t="s">
        <v>1133</v>
      </c>
      <c r="B456" s="111">
        <v>-164.2</v>
      </c>
      <c r="C456" s="110" t="s">
        <v>1165</v>
      </c>
      <c r="D456" s="111">
        <v>166771</v>
      </c>
      <c r="E456" s="111"/>
      <c r="F456" s="111"/>
      <c r="G456" s="111"/>
      <c r="H456" s="111"/>
      <c r="I456" s="111"/>
    </row>
    <row r="457" spans="1:9" ht="15.9" thickBot="1">
      <c r="A457" s="109" t="s">
        <v>1262</v>
      </c>
      <c r="B457" s="110" t="s">
        <v>1165</v>
      </c>
      <c r="C457" s="111">
        <v>166913</v>
      </c>
      <c r="D457" s="111">
        <v>166815</v>
      </c>
      <c r="E457" s="111">
        <v>99</v>
      </c>
      <c r="F457" s="111">
        <v>32</v>
      </c>
      <c r="G457" s="111">
        <v>0.81</v>
      </c>
      <c r="H457" s="111">
        <v>7.0819999999999999</v>
      </c>
      <c r="I457" s="112">
        <v>3687</v>
      </c>
    </row>
    <row r="458" spans="1:9" ht="15.9" thickBot="1">
      <c r="A458" s="109" t="s">
        <v>1263</v>
      </c>
      <c r="B458" s="110" t="s">
        <v>1165</v>
      </c>
      <c r="C458" s="111">
        <v>166996</v>
      </c>
      <c r="D458" s="111">
        <v>166910</v>
      </c>
      <c r="E458" s="111">
        <v>87</v>
      </c>
      <c r="F458" s="111">
        <v>28</v>
      </c>
      <c r="G458" s="110" t="s">
        <v>1173</v>
      </c>
      <c r="H458" s="111">
        <v>8.0139999999999993</v>
      </c>
      <c r="I458" s="112">
        <v>3406</v>
      </c>
    </row>
    <row r="459" spans="1:9" ht="15.9" thickBot="1">
      <c r="A459" s="114" t="s">
        <v>1133</v>
      </c>
      <c r="B459" s="111">
        <v>-164.5</v>
      </c>
      <c r="C459" s="110" t="s">
        <v>1165</v>
      </c>
      <c r="D459" s="111">
        <v>167050</v>
      </c>
      <c r="E459" s="111"/>
      <c r="F459" s="111"/>
      <c r="G459" s="111"/>
      <c r="H459" s="111"/>
      <c r="I459" s="111"/>
    </row>
    <row r="460" spans="1:9" ht="15.9" thickBot="1">
      <c r="A460" s="109" t="s">
        <v>1264</v>
      </c>
      <c r="B460" s="110" t="s">
        <v>1165</v>
      </c>
      <c r="C460" s="111">
        <v>167660</v>
      </c>
      <c r="D460" s="111">
        <v>167103</v>
      </c>
      <c r="E460" s="111">
        <v>558</v>
      </c>
      <c r="F460" s="111">
        <v>185</v>
      </c>
      <c r="G460" s="111">
        <v>0.91</v>
      </c>
      <c r="H460" s="111">
        <v>7.2320000000000002</v>
      </c>
      <c r="I460" s="112">
        <v>21162</v>
      </c>
    </row>
    <row r="461" spans="1:9" ht="15.9" thickBot="1">
      <c r="A461" s="114" t="s">
        <v>1083</v>
      </c>
      <c r="B461" s="110" t="s">
        <v>1165</v>
      </c>
      <c r="C461" s="111">
        <v>167736</v>
      </c>
      <c r="D461" s="111"/>
      <c r="E461" s="111"/>
      <c r="F461" s="111"/>
      <c r="G461" s="111"/>
      <c r="H461" s="111"/>
      <c r="I461" s="111"/>
    </row>
    <row r="462" spans="1:9" ht="15.9" thickBot="1">
      <c r="A462" s="109" t="s">
        <v>1265</v>
      </c>
      <c r="B462" s="110" t="s">
        <v>1165</v>
      </c>
      <c r="C462" s="111">
        <v>167937</v>
      </c>
      <c r="D462" s="111">
        <v>167743</v>
      </c>
      <c r="E462" s="111">
        <v>195</v>
      </c>
      <c r="F462" s="111">
        <v>64</v>
      </c>
      <c r="G462" s="111">
        <v>0.52</v>
      </c>
      <c r="H462" s="111">
        <v>8.1340000000000003</v>
      </c>
      <c r="I462" s="112">
        <v>7452</v>
      </c>
    </row>
    <row r="463" spans="1:9" ht="15.9" thickBot="1">
      <c r="A463" s="109" t="s">
        <v>1266</v>
      </c>
      <c r="B463" s="110" t="s">
        <v>1165</v>
      </c>
      <c r="C463" s="111">
        <v>168903</v>
      </c>
      <c r="D463" s="111">
        <v>167965</v>
      </c>
      <c r="E463" s="111">
        <v>939</v>
      </c>
      <c r="F463" s="111">
        <v>312</v>
      </c>
      <c r="G463" s="111">
        <v>0.96</v>
      </c>
      <c r="H463" s="111">
        <v>6.24</v>
      </c>
      <c r="I463" s="112">
        <v>35544</v>
      </c>
    </row>
  </sheetData>
  <conditionalFormatting sqref="C1:C234 C239:C301 H236 C236 C303:C379 C381:C411 C413:C1048576">
    <cfRule type="containsBlanks" priority="37">
      <formula>LEN(TRIM(C1))=0</formula>
    </cfRule>
    <cfRule type="containsBlanks" priority="38">
      <formula>LEN(TRIM(C1))=0</formula>
    </cfRule>
  </conditionalFormatting>
  <conditionalFormatting sqref="K56:K57">
    <cfRule type="containsBlanks" priority="36">
      <formula>LEN(TRIM(K56))=0</formula>
    </cfRule>
  </conditionalFormatting>
  <conditionalFormatting sqref="H195 H234 F236 A236:A301 H301 A303:A379 H379 A381:A411 A413:A1048576 H411 A1:A234">
    <cfRule type="containsText" dxfId="27" priority="35" operator="containsText" text="SUM(Sheet3!$A$3:$K$45)">
      <formula>NOT(ISERROR(SEARCH("SUM(Sheet3!$A$3:$K$45)",A1)))</formula>
    </cfRule>
  </conditionalFormatting>
  <conditionalFormatting sqref="I195 B1:B234 I234 G236 B236 B239:B301 I301 B303:B379 I379 B381:B411 B413:B1048576 I411">
    <cfRule type="notContainsText" priority="32" operator="notContains" text="_">
      <formula>ISERROR(SEARCH("_",B1))</formula>
    </cfRule>
  </conditionalFormatting>
  <conditionalFormatting sqref="I195 B2:B234 I234 G236 B236 B239:B301 I301 B303:B379 I379 B381:B411 B413:B1048576 I411">
    <cfRule type="containsText" dxfId="26" priority="31" operator="containsText" text="_">
      <formula>NOT(ISERROR(SEARCH("_",B2)))</formula>
    </cfRule>
  </conditionalFormatting>
  <conditionalFormatting sqref="C235">
    <cfRule type="containsBlanks" priority="29">
      <formula>LEN(TRIM(C235))=0</formula>
    </cfRule>
    <cfRule type="containsBlanks" priority="30">
      <formula>LEN(TRIM(C235))=0</formula>
    </cfRule>
  </conditionalFormatting>
  <conditionalFormatting sqref="A235 H235">
    <cfRule type="containsText" dxfId="25" priority="28" operator="containsText" text="SUM(Sheet3!$A$3:$K$45)">
      <formula>NOT(ISERROR(SEARCH("SUM(Sheet3!$A$3:$K$45)",A235)))</formula>
    </cfRule>
  </conditionalFormatting>
  <conditionalFormatting sqref="B235 I235">
    <cfRule type="notContainsText" priority="27" operator="notContains" text="_">
      <formula>ISERROR(SEARCH("_",B235))</formula>
    </cfRule>
  </conditionalFormatting>
  <conditionalFormatting sqref="B235 I235">
    <cfRule type="containsText" dxfId="24" priority="26" operator="containsText" text="_">
      <formula>NOT(ISERROR(SEARCH("_",B235)))</formula>
    </cfRule>
  </conditionalFormatting>
  <conditionalFormatting sqref="H237 C237">
    <cfRule type="containsBlanks" priority="24">
      <formula>LEN(TRIM(C237))=0</formula>
    </cfRule>
    <cfRule type="containsBlanks" priority="25">
      <formula>LEN(TRIM(C237))=0</formula>
    </cfRule>
  </conditionalFormatting>
  <conditionalFormatting sqref="F237">
    <cfRule type="containsText" dxfId="23" priority="23" operator="containsText" text="SUM(Sheet3!$A$3:$K$45)">
      <formula>NOT(ISERROR(SEARCH("SUM(Sheet3!$A$3:$K$45)",F237)))</formula>
    </cfRule>
  </conditionalFormatting>
  <conditionalFormatting sqref="G237 B237">
    <cfRule type="notContainsText" priority="22" operator="notContains" text="_">
      <formula>ISERROR(SEARCH("_",B237))</formula>
    </cfRule>
  </conditionalFormatting>
  <conditionalFormatting sqref="G237 B237">
    <cfRule type="containsText" dxfId="22" priority="21" operator="containsText" text="_">
      <formula>NOT(ISERROR(SEARCH("_",B237)))</formula>
    </cfRule>
  </conditionalFormatting>
  <conditionalFormatting sqref="H238 C238">
    <cfRule type="containsBlanks" priority="19">
      <formula>LEN(TRIM(C238))=0</formula>
    </cfRule>
    <cfRule type="containsBlanks" priority="20">
      <formula>LEN(TRIM(C238))=0</formula>
    </cfRule>
  </conditionalFormatting>
  <conditionalFormatting sqref="F238">
    <cfRule type="containsText" dxfId="21" priority="18" operator="containsText" text="SUM(Sheet3!$A$3:$K$45)">
      <formula>NOT(ISERROR(SEARCH("SUM(Sheet3!$A$3:$K$45)",F238)))</formula>
    </cfRule>
  </conditionalFormatting>
  <conditionalFormatting sqref="G238 B238">
    <cfRule type="notContainsText" priority="17" operator="notContains" text="_">
      <formula>ISERROR(SEARCH("_",B238))</formula>
    </cfRule>
  </conditionalFormatting>
  <conditionalFormatting sqref="G238 B238">
    <cfRule type="containsText" dxfId="20" priority="16" operator="containsText" text="_">
      <formula>NOT(ISERROR(SEARCH("_",B238)))</formula>
    </cfRule>
  </conditionalFormatting>
  <conditionalFormatting sqref="C302">
    <cfRule type="containsBlanks" priority="14">
      <formula>LEN(TRIM(C302))=0</formula>
    </cfRule>
    <cfRule type="containsBlanks" priority="15">
      <formula>LEN(TRIM(C302))=0</formula>
    </cfRule>
  </conditionalFormatting>
  <conditionalFormatting sqref="H302">
    <cfRule type="containsText" dxfId="19" priority="13" operator="containsText" text="SUM(Sheet3!$A$3:$K$45)">
      <formula>NOT(ISERROR(SEARCH("SUM(Sheet3!$A$3:$K$45)",H302)))</formula>
    </cfRule>
  </conditionalFormatting>
  <conditionalFormatting sqref="B302 I302">
    <cfRule type="notContainsText" priority="12" operator="notContains" text="_">
      <formula>ISERROR(SEARCH("_",B302))</formula>
    </cfRule>
  </conditionalFormatting>
  <conditionalFormatting sqref="B302 I302">
    <cfRule type="containsText" dxfId="18" priority="11" operator="containsText" text="_">
      <formula>NOT(ISERROR(SEARCH("_",B302)))</formula>
    </cfRule>
  </conditionalFormatting>
  <conditionalFormatting sqref="C380">
    <cfRule type="containsBlanks" priority="9">
      <formula>LEN(TRIM(C380))=0</formula>
    </cfRule>
    <cfRule type="containsBlanks" priority="10">
      <formula>LEN(TRIM(C380))=0</formula>
    </cfRule>
  </conditionalFormatting>
  <conditionalFormatting sqref="H380">
    <cfRule type="containsText" dxfId="17" priority="8" operator="containsText" text="SUM(Sheet3!$A$3:$K$45)">
      <formula>NOT(ISERROR(SEARCH("SUM(Sheet3!$A$3:$K$45)",H380)))</formula>
    </cfRule>
  </conditionalFormatting>
  <conditionalFormatting sqref="B380 I380">
    <cfRule type="notContainsText" priority="7" operator="notContains" text="_">
      <formula>ISERROR(SEARCH("_",B380))</formula>
    </cfRule>
  </conditionalFormatting>
  <conditionalFormatting sqref="B380 I380">
    <cfRule type="containsText" dxfId="16" priority="6" operator="containsText" text="_">
      <formula>NOT(ISERROR(SEARCH("_",B380)))</formula>
    </cfRule>
  </conditionalFormatting>
  <conditionalFormatting sqref="C412">
    <cfRule type="containsBlanks" priority="4">
      <formula>LEN(TRIM(C412))=0</formula>
    </cfRule>
    <cfRule type="containsBlanks" priority="5">
      <formula>LEN(TRIM(C412))=0</formula>
    </cfRule>
  </conditionalFormatting>
  <conditionalFormatting sqref="H412">
    <cfRule type="containsText" dxfId="15" priority="3" operator="containsText" text="SUM(Sheet3!$A$3:$K$45)">
      <formula>NOT(ISERROR(SEARCH("SUM(Sheet3!$A$3:$K$45)",H412)))</formula>
    </cfRule>
  </conditionalFormatting>
  <conditionalFormatting sqref="B412 I412">
    <cfRule type="notContainsText" priority="2" operator="notContains" text="_">
      <formula>ISERROR(SEARCH("_",B412))</formula>
    </cfRule>
  </conditionalFormatting>
  <conditionalFormatting sqref="B412 I412">
    <cfRule type="containsText" dxfId="14" priority="1" operator="containsText" text="_">
      <formula>NOT(ISERROR(SEARCH("_",B412)))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52644-2F5C-426C-BBD7-060EC6AA70D3}">
  <dimension ref="A1:B166"/>
  <sheetViews>
    <sheetView topLeftCell="A129" workbookViewId="0">
      <selection activeCell="D146" sqref="D146"/>
    </sheetView>
  </sheetViews>
  <sheetFormatPr defaultRowHeight="15.6"/>
  <sheetData>
    <row r="1" spans="1:2" ht="15.9" thickBot="1">
      <c r="A1" t="s">
        <v>1299</v>
      </c>
      <c r="B1" t="s">
        <v>18</v>
      </c>
    </row>
    <row r="2" spans="1:2" ht="15.9" thickBot="1">
      <c r="A2" t="s">
        <v>346</v>
      </c>
      <c r="B2" s="106" t="s">
        <v>1243</v>
      </c>
    </row>
    <row r="3" spans="1:2" ht="15.9" thickBot="1">
      <c r="A3" t="s">
        <v>346</v>
      </c>
      <c r="B3" s="109" t="s">
        <v>1240</v>
      </c>
    </row>
    <row r="4" spans="1:2" ht="15.9" thickBot="1">
      <c r="A4" t="s">
        <v>346</v>
      </c>
      <c r="B4" s="109" t="s">
        <v>1167</v>
      </c>
    </row>
    <row r="5" spans="1:2" ht="15.9" thickBot="1">
      <c r="A5" t="s">
        <v>346</v>
      </c>
      <c r="B5" s="109" t="s">
        <v>1093</v>
      </c>
    </row>
    <row r="6" spans="1:2" ht="15.9" thickBot="1">
      <c r="A6" t="s">
        <v>346</v>
      </c>
      <c r="B6" s="109" t="s">
        <v>1250</v>
      </c>
    </row>
    <row r="7" spans="1:2" ht="15.9" thickBot="1">
      <c r="A7" t="s">
        <v>346</v>
      </c>
      <c r="B7" s="109" t="s">
        <v>1084</v>
      </c>
    </row>
    <row r="8" spans="1:2" ht="15.9" thickBot="1">
      <c r="A8" t="s">
        <v>346</v>
      </c>
      <c r="B8" s="109" t="s">
        <v>1099</v>
      </c>
    </row>
    <row r="9" spans="1:2" ht="15.9" thickBot="1">
      <c r="A9" t="s">
        <v>346</v>
      </c>
      <c r="B9" s="109" t="s">
        <v>1111</v>
      </c>
    </row>
    <row r="10" spans="1:2" ht="15.9" thickBot="1">
      <c r="A10" t="s">
        <v>346</v>
      </c>
      <c r="B10" s="109" t="s">
        <v>1092</v>
      </c>
    </row>
    <row r="11" spans="1:2" ht="15.9" thickBot="1">
      <c r="A11" t="s">
        <v>346</v>
      </c>
      <c r="B11" s="109" t="s">
        <v>1098</v>
      </c>
    </row>
    <row r="12" spans="1:2" ht="15.9" thickBot="1">
      <c r="A12" t="s">
        <v>346</v>
      </c>
      <c r="B12" s="109">
        <v>33</v>
      </c>
    </row>
    <row r="13" spans="1:2" ht="15.9" thickBot="1">
      <c r="A13" t="s">
        <v>346</v>
      </c>
      <c r="B13" s="109">
        <v>55</v>
      </c>
    </row>
    <row r="14" spans="1:2" ht="15.9" thickBot="1">
      <c r="A14" t="s">
        <v>1267</v>
      </c>
      <c r="B14" s="106" t="s">
        <v>1168</v>
      </c>
    </row>
    <row r="15" spans="1:2" ht="15.9" thickBot="1">
      <c r="A15" t="s">
        <v>1267</v>
      </c>
      <c r="B15" s="109" t="s">
        <v>1172</v>
      </c>
    </row>
    <row r="16" spans="1:2" ht="15.9" thickBot="1">
      <c r="A16" t="s">
        <v>1267</v>
      </c>
      <c r="B16" s="109" t="s">
        <v>1094</v>
      </c>
    </row>
    <row r="17" spans="1:2" ht="15.9" thickBot="1">
      <c r="A17" t="s">
        <v>1267</v>
      </c>
      <c r="B17" s="109" t="s">
        <v>1110</v>
      </c>
    </row>
    <row r="18" spans="1:2" ht="15.9" thickBot="1">
      <c r="A18" t="s">
        <v>1267</v>
      </c>
      <c r="B18" s="109" t="s">
        <v>1148</v>
      </c>
    </row>
    <row r="19" spans="1:2" ht="15.9" thickBot="1">
      <c r="A19" t="s">
        <v>1267</v>
      </c>
      <c r="B19" s="109" t="s">
        <v>1146</v>
      </c>
    </row>
    <row r="20" spans="1:2" ht="15.9" thickBot="1">
      <c r="A20" t="s">
        <v>1267</v>
      </c>
      <c r="B20" s="109" t="s">
        <v>1225</v>
      </c>
    </row>
    <row r="21" spans="1:2" ht="15.9" thickBot="1">
      <c r="A21" t="s">
        <v>1267</v>
      </c>
      <c r="B21" s="109" t="s">
        <v>1198</v>
      </c>
    </row>
    <row r="22" spans="1:2" ht="15.9" thickBot="1">
      <c r="A22" t="s">
        <v>1267</v>
      </c>
      <c r="B22" s="114" t="s">
        <v>1178</v>
      </c>
    </row>
    <row r="23" spans="1:2" ht="15.9" thickBot="1">
      <c r="A23" t="s">
        <v>1267</v>
      </c>
      <c r="B23" s="114" t="s">
        <v>1180</v>
      </c>
    </row>
    <row r="24" spans="1:2" ht="15.9" thickBot="1">
      <c r="A24" t="s">
        <v>1267</v>
      </c>
      <c r="B24" s="114" t="s">
        <v>1181</v>
      </c>
    </row>
    <row r="25" spans="1:2" ht="15.9" thickBot="1">
      <c r="A25" t="s">
        <v>1267</v>
      </c>
      <c r="B25" s="114" t="s">
        <v>1182</v>
      </c>
    </row>
    <row r="26" spans="1:2" ht="15.9" thickBot="1">
      <c r="A26" t="s">
        <v>1267</v>
      </c>
      <c r="B26" s="114" t="s">
        <v>1183</v>
      </c>
    </row>
    <row r="27" spans="1:2" ht="15.9" thickBot="1">
      <c r="A27" t="s">
        <v>1267</v>
      </c>
      <c r="B27" s="114" t="s">
        <v>1184</v>
      </c>
    </row>
    <row r="28" spans="1:2" ht="15.9" thickBot="1">
      <c r="A28" t="s">
        <v>1267</v>
      </c>
      <c r="B28" s="114" t="s">
        <v>1185</v>
      </c>
    </row>
    <row r="29" spans="1:2" ht="15.9" thickBot="1">
      <c r="A29" t="s">
        <v>1267</v>
      </c>
      <c r="B29" s="114" t="s">
        <v>1186</v>
      </c>
    </row>
    <row r="30" spans="1:2" ht="15.9" thickBot="1">
      <c r="A30" t="s">
        <v>1267</v>
      </c>
      <c r="B30" s="109" t="s">
        <v>1176</v>
      </c>
    </row>
    <row r="31" spans="1:2" ht="15.9" thickBot="1">
      <c r="A31" t="s">
        <v>1267</v>
      </c>
      <c r="B31" s="109" t="s">
        <v>1177</v>
      </c>
    </row>
    <row r="32" spans="1:2" ht="15.9" thickBot="1">
      <c r="A32" t="s">
        <v>345</v>
      </c>
      <c r="B32" s="106" t="s">
        <v>1214</v>
      </c>
    </row>
    <row r="33" spans="1:2" ht="15.9" thickBot="1">
      <c r="A33" t="s">
        <v>345</v>
      </c>
      <c r="B33" s="109" t="s">
        <v>1226</v>
      </c>
    </row>
    <row r="34" spans="1:2" ht="15.9" thickBot="1">
      <c r="A34" t="s">
        <v>345</v>
      </c>
      <c r="B34" s="109" t="s">
        <v>1264</v>
      </c>
    </row>
    <row r="35" spans="1:2" ht="15.9" thickBot="1">
      <c r="A35" t="s">
        <v>345</v>
      </c>
      <c r="B35" s="109" t="s">
        <v>1235</v>
      </c>
    </row>
    <row r="36" spans="1:2" ht="15.9" thickBot="1">
      <c r="A36" t="s">
        <v>345</v>
      </c>
      <c r="B36" s="109" t="s">
        <v>1174</v>
      </c>
    </row>
    <row r="37" spans="1:2" ht="15.9" thickBot="1">
      <c r="A37" t="s">
        <v>345</v>
      </c>
      <c r="B37" s="109" t="s">
        <v>1220</v>
      </c>
    </row>
    <row r="38" spans="1:2" ht="15.9" thickBot="1">
      <c r="A38" t="s">
        <v>345</v>
      </c>
      <c r="B38" s="109" t="s">
        <v>1297</v>
      </c>
    </row>
    <row r="39" spans="1:2" ht="15.9" thickBot="1">
      <c r="A39" t="s">
        <v>345</v>
      </c>
      <c r="B39" s="109" t="s">
        <v>1141</v>
      </c>
    </row>
    <row r="40" spans="1:2" ht="15.9" thickBot="1">
      <c r="A40" t="s">
        <v>345</v>
      </c>
      <c r="B40" s="109">
        <v>1</v>
      </c>
    </row>
    <row r="41" spans="1:2" ht="15.9" thickBot="1">
      <c r="A41" t="s">
        <v>345</v>
      </c>
      <c r="B41" s="109">
        <v>42</v>
      </c>
    </row>
    <row r="42" spans="1:2" ht="15.9" thickBot="1">
      <c r="A42" t="s">
        <v>345</v>
      </c>
      <c r="B42" s="109">
        <v>56</v>
      </c>
    </row>
    <row r="43" spans="1:2">
      <c r="A43" t="s">
        <v>345</v>
      </c>
      <c r="B43" s="116" t="s">
        <v>1230</v>
      </c>
    </row>
    <row r="44" spans="1:2">
      <c r="A44" t="s">
        <v>345</v>
      </c>
      <c r="B44" s="116" t="s">
        <v>1296</v>
      </c>
    </row>
    <row r="45" spans="1:2">
      <c r="A45" t="s">
        <v>345</v>
      </c>
      <c r="B45" s="116" t="s">
        <v>1118</v>
      </c>
    </row>
    <row r="46" spans="1:2">
      <c r="A46" t="s">
        <v>345</v>
      </c>
      <c r="B46" s="116" t="s">
        <v>1289</v>
      </c>
    </row>
    <row r="47" spans="1:2">
      <c r="A47" t="s">
        <v>345</v>
      </c>
      <c r="B47" s="116" t="s">
        <v>1114</v>
      </c>
    </row>
    <row r="48" spans="1:2" ht="15.9" thickBot="1">
      <c r="A48" t="s">
        <v>345</v>
      </c>
      <c r="B48" s="116" t="s">
        <v>1113</v>
      </c>
    </row>
    <row r="49" spans="1:2" ht="15.9" thickBot="1">
      <c r="A49" t="s">
        <v>1070</v>
      </c>
      <c r="B49" s="106" t="s">
        <v>1090</v>
      </c>
    </row>
    <row r="50" spans="1:2" ht="15.9" thickBot="1">
      <c r="A50" t="s">
        <v>1070</v>
      </c>
      <c r="B50" s="109" t="s">
        <v>1155</v>
      </c>
    </row>
    <row r="51" spans="1:2" ht="15.9" thickBot="1">
      <c r="A51" t="s">
        <v>1070</v>
      </c>
      <c r="B51" s="109" t="s">
        <v>1087</v>
      </c>
    </row>
    <row r="52" spans="1:2" ht="15.9" thickBot="1">
      <c r="A52" t="s">
        <v>1070</v>
      </c>
      <c r="B52" s="109" t="s">
        <v>1194</v>
      </c>
    </row>
    <row r="53" spans="1:2" ht="15.9" thickBot="1">
      <c r="A53" t="s">
        <v>1070</v>
      </c>
      <c r="B53" s="109" t="s">
        <v>1193</v>
      </c>
    </row>
    <row r="54" spans="1:2" ht="15.9" thickBot="1">
      <c r="A54" t="s">
        <v>1070</v>
      </c>
      <c r="B54" s="109" t="s">
        <v>1241</v>
      </c>
    </row>
    <row r="55" spans="1:2" ht="15.9" thickBot="1">
      <c r="A55" t="s">
        <v>1070</v>
      </c>
      <c r="B55" s="109" t="s">
        <v>1202</v>
      </c>
    </row>
    <row r="56" spans="1:2" ht="15.9" thickBot="1">
      <c r="A56" t="s">
        <v>1070</v>
      </c>
      <c r="B56" s="109" t="s">
        <v>1106</v>
      </c>
    </row>
    <row r="57" spans="1:2" ht="15.9" thickBot="1">
      <c r="A57" t="s">
        <v>1070</v>
      </c>
      <c r="B57" s="109" t="s">
        <v>1205</v>
      </c>
    </row>
    <row r="58" spans="1:2" ht="15.9" thickBot="1">
      <c r="A58" t="s">
        <v>1070</v>
      </c>
      <c r="B58" s="109">
        <v>17</v>
      </c>
    </row>
    <row r="59" spans="1:2" ht="15.9" thickBot="1">
      <c r="A59" t="s">
        <v>1070</v>
      </c>
      <c r="B59" s="109">
        <v>30</v>
      </c>
    </row>
    <row r="60" spans="1:2" ht="15.9" thickBot="1">
      <c r="A60" t="s">
        <v>1070</v>
      </c>
      <c r="B60" s="109">
        <v>32</v>
      </c>
    </row>
    <row r="61" spans="1:2" ht="15.9" thickBot="1">
      <c r="A61" t="s">
        <v>1070</v>
      </c>
      <c r="B61" s="109">
        <v>39</v>
      </c>
    </row>
    <row r="62" spans="1:2" ht="15.9" thickBot="1">
      <c r="A62" t="s">
        <v>1070</v>
      </c>
      <c r="B62" s="109">
        <v>41</v>
      </c>
    </row>
    <row r="63" spans="1:2" ht="15.9" thickBot="1">
      <c r="A63" t="s">
        <v>1070</v>
      </c>
      <c r="B63" s="109">
        <v>43</v>
      </c>
    </row>
    <row r="64" spans="1:2" ht="15.9" thickBot="1">
      <c r="A64" t="s">
        <v>1070</v>
      </c>
      <c r="B64" s="109">
        <v>44</v>
      </c>
    </row>
    <row r="65" spans="1:2" ht="15.9" thickBot="1">
      <c r="A65" t="s">
        <v>1070</v>
      </c>
      <c r="B65" s="109">
        <v>45</v>
      </c>
    </row>
    <row r="66" spans="1:2" ht="15.9" thickBot="1">
      <c r="A66" t="s">
        <v>1070</v>
      </c>
      <c r="B66" s="109">
        <v>46</v>
      </c>
    </row>
    <row r="67" spans="1:2" ht="15.9" thickBot="1">
      <c r="A67" t="s">
        <v>1070</v>
      </c>
      <c r="B67" s="109">
        <v>47</v>
      </c>
    </row>
    <row r="68" spans="1:2" ht="15.9" thickBot="1">
      <c r="A68" t="s">
        <v>1070</v>
      </c>
      <c r="B68" s="109">
        <v>49</v>
      </c>
    </row>
    <row r="69" spans="1:2" ht="15.9" thickBot="1">
      <c r="A69" t="s">
        <v>1070</v>
      </c>
      <c r="B69" s="109">
        <v>59</v>
      </c>
    </row>
    <row r="70" spans="1:2" ht="15.9" thickBot="1">
      <c r="A70" t="s">
        <v>1070</v>
      </c>
      <c r="B70" s="109">
        <v>52</v>
      </c>
    </row>
    <row r="71" spans="1:2" ht="15.9" thickBot="1">
      <c r="A71" t="s">
        <v>1070</v>
      </c>
      <c r="B71" s="109" t="s">
        <v>1284</v>
      </c>
    </row>
    <row r="72" spans="1:2" ht="15.9" thickBot="1">
      <c r="A72" t="s">
        <v>1070</v>
      </c>
      <c r="B72" s="109" t="s">
        <v>1279</v>
      </c>
    </row>
    <row r="73" spans="1:2" ht="15.9" thickBot="1">
      <c r="A73" t="s">
        <v>1070</v>
      </c>
      <c r="B73" s="109">
        <v>62</v>
      </c>
    </row>
    <row r="74" spans="1:2">
      <c r="A74" t="s">
        <v>1071</v>
      </c>
      <c r="B74" s="116" t="s">
        <v>1102</v>
      </c>
    </row>
    <row r="75" spans="1:2">
      <c r="A75" t="s">
        <v>1071</v>
      </c>
      <c r="B75" s="116" t="s">
        <v>1199</v>
      </c>
    </row>
    <row r="76" spans="1:2">
      <c r="A76" t="s">
        <v>1071</v>
      </c>
      <c r="B76" s="116" t="s">
        <v>1200</v>
      </c>
    </row>
    <row r="77" spans="1:2">
      <c r="A77" t="s">
        <v>1071</v>
      </c>
      <c r="B77" s="117" t="s">
        <v>1190</v>
      </c>
    </row>
    <row r="78" spans="1:2">
      <c r="A78" t="s">
        <v>1071</v>
      </c>
      <c r="B78" s="117" t="s">
        <v>1156</v>
      </c>
    </row>
    <row r="79" spans="1:2">
      <c r="A79" t="s">
        <v>1071</v>
      </c>
      <c r="B79" s="117" t="s">
        <v>1157</v>
      </c>
    </row>
    <row r="80" spans="1:2">
      <c r="A80" t="s">
        <v>1071</v>
      </c>
      <c r="B80">
        <v>2</v>
      </c>
    </row>
    <row r="81" spans="1:2">
      <c r="A81" t="s">
        <v>1071</v>
      </c>
      <c r="B81">
        <v>4</v>
      </c>
    </row>
    <row r="82" spans="1:2">
      <c r="A82" t="s">
        <v>1071</v>
      </c>
      <c r="B82">
        <v>20</v>
      </c>
    </row>
    <row r="83" spans="1:2">
      <c r="A83" t="s">
        <v>1071</v>
      </c>
      <c r="B83">
        <v>23</v>
      </c>
    </row>
    <row r="84" spans="1:2">
      <c r="A84" t="s">
        <v>1071</v>
      </c>
      <c r="B84">
        <v>24</v>
      </c>
    </row>
    <row r="85" spans="1:2">
      <c r="A85" t="s">
        <v>1071</v>
      </c>
      <c r="B85">
        <v>67</v>
      </c>
    </row>
    <row r="86" spans="1:2">
      <c r="A86" t="s">
        <v>1071</v>
      </c>
      <c r="B86">
        <v>68</v>
      </c>
    </row>
    <row r="87" spans="1:2">
      <c r="A87" t="s">
        <v>1071</v>
      </c>
      <c r="B87">
        <v>13</v>
      </c>
    </row>
    <row r="88" spans="1:2">
      <c r="A88" t="s">
        <v>1071</v>
      </c>
      <c r="B88">
        <v>14</v>
      </c>
    </row>
    <row r="89" spans="1:2">
      <c r="A89" t="s">
        <v>1071</v>
      </c>
      <c r="B89">
        <v>3</v>
      </c>
    </row>
    <row r="90" spans="1:2">
      <c r="A90" t="s">
        <v>1071</v>
      </c>
      <c r="B90">
        <v>5</v>
      </c>
    </row>
    <row r="91" spans="1:2">
      <c r="A91" t="s">
        <v>1071</v>
      </c>
      <c r="B91">
        <v>6</v>
      </c>
    </row>
    <row r="92" spans="1:2">
      <c r="A92" t="s">
        <v>1071</v>
      </c>
      <c r="B92">
        <v>7</v>
      </c>
    </row>
    <row r="93" spans="1:2">
      <c r="A93" t="s">
        <v>1071</v>
      </c>
      <c r="B93">
        <v>8</v>
      </c>
    </row>
    <row r="94" spans="1:2">
      <c r="A94" t="s">
        <v>1071</v>
      </c>
      <c r="B94">
        <v>9</v>
      </c>
    </row>
    <row r="95" spans="1:2">
      <c r="A95" t="s">
        <v>1071</v>
      </c>
      <c r="B95">
        <v>10</v>
      </c>
    </row>
    <row r="96" spans="1:2">
      <c r="A96" t="s">
        <v>1071</v>
      </c>
      <c r="B96">
        <v>11</v>
      </c>
    </row>
    <row r="97" spans="1:2">
      <c r="A97" t="s">
        <v>1071</v>
      </c>
      <c r="B97">
        <v>12</v>
      </c>
    </row>
    <row r="98" spans="1:2">
      <c r="A98" t="s">
        <v>1071</v>
      </c>
      <c r="B98">
        <v>15</v>
      </c>
    </row>
    <row r="99" spans="1:2">
      <c r="A99" t="s">
        <v>1071</v>
      </c>
      <c r="B99">
        <v>18</v>
      </c>
    </row>
    <row r="100" spans="1:2">
      <c r="A100" t="s">
        <v>1071</v>
      </c>
      <c r="B100">
        <v>19</v>
      </c>
    </row>
    <row r="101" spans="1:2">
      <c r="A101" t="s">
        <v>1071</v>
      </c>
      <c r="B101">
        <v>25</v>
      </c>
    </row>
    <row r="102" spans="1:2">
      <c r="A102" t="s">
        <v>1071</v>
      </c>
      <c r="B102">
        <v>26</v>
      </c>
    </row>
    <row r="103" spans="1:2">
      <c r="A103" t="s">
        <v>1071</v>
      </c>
      <c r="B103">
        <v>27</v>
      </c>
    </row>
    <row r="104" spans="1:2">
      <c r="A104" t="s">
        <v>1071</v>
      </c>
      <c r="B104">
        <v>28</v>
      </c>
    </row>
    <row r="105" spans="1:2">
      <c r="A105" t="s">
        <v>1071</v>
      </c>
      <c r="B105">
        <v>29</v>
      </c>
    </row>
    <row r="106" spans="1:2">
      <c r="A106" t="s">
        <v>1071</v>
      </c>
      <c r="B106">
        <v>48</v>
      </c>
    </row>
    <row r="107" spans="1:2">
      <c r="A107" t="s">
        <v>1071</v>
      </c>
      <c r="B107">
        <v>53</v>
      </c>
    </row>
    <row r="108" spans="1:2">
      <c r="A108" t="s">
        <v>1071</v>
      </c>
      <c r="B108">
        <v>54</v>
      </c>
    </row>
    <row r="109" spans="1:2">
      <c r="A109" t="s">
        <v>1071</v>
      </c>
      <c r="B109" t="s">
        <v>1196</v>
      </c>
    </row>
    <row r="110" spans="1:2">
      <c r="A110" t="s">
        <v>1071</v>
      </c>
      <c r="B110">
        <v>34</v>
      </c>
    </row>
    <row r="111" spans="1:2">
      <c r="A111" t="s">
        <v>1071</v>
      </c>
      <c r="B111">
        <v>35</v>
      </c>
    </row>
    <row r="112" spans="1:2">
      <c r="A112" t="s">
        <v>1071</v>
      </c>
      <c r="B112">
        <v>36</v>
      </c>
    </row>
    <row r="113" spans="1:2">
      <c r="A113" t="s">
        <v>1071</v>
      </c>
      <c r="B113">
        <v>37</v>
      </c>
    </row>
    <row r="114" spans="1:2">
      <c r="A114" t="s">
        <v>1072</v>
      </c>
      <c r="B114">
        <v>21</v>
      </c>
    </row>
    <row r="115" spans="1:2">
      <c r="A115" t="s">
        <v>1072</v>
      </c>
      <c r="B115">
        <v>22</v>
      </c>
    </row>
    <row r="116" spans="1:2">
      <c r="A116" t="s">
        <v>1072</v>
      </c>
      <c r="B116">
        <v>31</v>
      </c>
    </row>
    <row r="117" spans="1:2">
      <c r="A117" t="s">
        <v>1072</v>
      </c>
      <c r="B117">
        <v>38</v>
      </c>
    </row>
    <row r="118" spans="1:2">
      <c r="A118" t="s">
        <v>1072</v>
      </c>
      <c r="B118">
        <v>40</v>
      </c>
    </row>
    <row r="119" spans="1:2">
      <c r="A119" t="s">
        <v>1072</v>
      </c>
      <c r="B119">
        <v>51</v>
      </c>
    </row>
    <row r="120" spans="1:2">
      <c r="A120" t="s">
        <v>1072</v>
      </c>
      <c r="B120" s="117" t="s">
        <v>1192</v>
      </c>
    </row>
    <row r="121" spans="1:2">
      <c r="A121" t="s">
        <v>1072</v>
      </c>
      <c r="B121" s="118" t="s">
        <v>1225</v>
      </c>
    </row>
    <row r="122" spans="1:2">
      <c r="A122" t="s">
        <v>1073</v>
      </c>
      <c r="B122" s="118" t="s">
        <v>1158</v>
      </c>
    </row>
    <row r="123" spans="1:2">
      <c r="A123" t="s">
        <v>1073</v>
      </c>
      <c r="B123" s="118" t="s">
        <v>1139</v>
      </c>
    </row>
    <row r="124" spans="1:2">
      <c r="A124" t="s">
        <v>1073</v>
      </c>
      <c r="B124" s="118" t="s">
        <v>1213</v>
      </c>
    </row>
    <row r="125" spans="1:2">
      <c r="A125" t="s">
        <v>1073</v>
      </c>
      <c r="B125" s="118" t="s">
        <v>1171</v>
      </c>
    </row>
    <row r="126" spans="1:2">
      <c r="A126" t="s">
        <v>1073</v>
      </c>
      <c r="B126" s="117" t="s">
        <v>1242</v>
      </c>
    </row>
    <row r="127" spans="1:2">
      <c r="A127" t="s">
        <v>1074</v>
      </c>
      <c r="B127" s="118" t="s">
        <v>1252</v>
      </c>
    </row>
    <row r="128" spans="1:2">
      <c r="A128" t="s">
        <v>1074</v>
      </c>
      <c r="B128" s="118" t="s">
        <v>1245</v>
      </c>
    </row>
    <row r="129" spans="1:2">
      <c r="A129" t="s">
        <v>1074</v>
      </c>
      <c r="B129" t="s">
        <v>1273</v>
      </c>
    </row>
    <row r="130" spans="1:2">
      <c r="A130" t="s">
        <v>1074</v>
      </c>
      <c r="B130" t="s">
        <v>1274</v>
      </c>
    </row>
    <row r="131" spans="1:2">
      <c r="A131" t="s">
        <v>1074</v>
      </c>
      <c r="B131" s="117" t="s">
        <v>1105</v>
      </c>
    </row>
    <row r="132" spans="1:2">
      <c r="A132" t="s">
        <v>1074</v>
      </c>
      <c r="B132" s="117" t="s">
        <v>1108</v>
      </c>
    </row>
    <row r="133" spans="1:2">
      <c r="A133" t="s">
        <v>1074</v>
      </c>
      <c r="B133" s="117" t="s">
        <v>1117</v>
      </c>
    </row>
    <row r="134" spans="1:2">
      <c r="A134" t="s">
        <v>1074</v>
      </c>
      <c r="B134" s="117" t="s">
        <v>1080</v>
      </c>
    </row>
    <row r="135" spans="1:2">
      <c r="A135" t="s">
        <v>1074</v>
      </c>
      <c r="B135" s="117" t="s">
        <v>1266</v>
      </c>
    </row>
    <row r="136" spans="1:2">
      <c r="A136" t="s">
        <v>1074</v>
      </c>
      <c r="B136" s="117" t="s">
        <v>1253</v>
      </c>
    </row>
    <row r="137" spans="1:2">
      <c r="A137" t="s">
        <v>1075</v>
      </c>
      <c r="B137" s="118" t="s">
        <v>1224</v>
      </c>
    </row>
    <row r="138" spans="1:2">
      <c r="A138" t="s">
        <v>1075</v>
      </c>
      <c r="B138" s="118" t="s">
        <v>1210</v>
      </c>
    </row>
    <row r="139" spans="1:2">
      <c r="A139" t="s">
        <v>1075</v>
      </c>
      <c r="B139" s="117" t="s">
        <v>1271</v>
      </c>
    </row>
    <row r="140" spans="1:2">
      <c r="A140" t="s">
        <v>1075</v>
      </c>
      <c r="B140" s="117" t="s">
        <v>1255</v>
      </c>
    </row>
    <row r="141" spans="1:2">
      <c r="A141" t="s">
        <v>1076</v>
      </c>
      <c r="B141" s="118" t="s">
        <v>1227</v>
      </c>
    </row>
    <row r="142" spans="1:2">
      <c r="A142" t="s">
        <v>1076</v>
      </c>
      <c r="B142" s="118" t="s">
        <v>1082</v>
      </c>
    </row>
    <row r="143" spans="1:2">
      <c r="A143" t="s">
        <v>1076</v>
      </c>
      <c r="B143" t="s">
        <v>1112</v>
      </c>
    </row>
    <row r="144" spans="1:2">
      <c r="A144" t="s">
        <v>1076</v>
      </c>
      <c r="B144" s="119" t="s">
        <v>1115</v>
      </c>
    </row>
    <row r="145" spans="1:2">
      <c r="A145" t="s">
        <v>1076</v>
      </c>
      <c r="B145" s="117" t="s">
        <v>1130</v>
      </c>
    </row>
    <row r="146" spans="1:2">
      <c r="A146" t="s">
        <v>1076</v>
      </c>
      <c r="B146" s="117" t="s">
        <v>1229</v>
      </c>
    </row>
    <row r="147" spans="1:2">
      <c r="A147" t="s">
        <v>1076</v>
      </c>
      <c r="B147" s="117" t="s">
        <v>1107</v>
      </c>
    </row>
    <row r="148" spans="1:2">
      <c r="A148" t="s">
        <v>1076</v>
      </c>
      <c r="B148" s="117" t="s">
        <v>1179</v>
      </c>
    </row>
    <row r="149" spans="1:2">
      <c r="A149" t="s">
        <v>1076</v>
      </c>
      <c r="B149" s="117" t="s">
        <v>1195</v>
      </c>
    </row>
    <row r="150" spans="1:2">
      <c r="A150" t="s">
        <v>1076</v>
      </c>
      <c r="B150" s="117" t="s">
        <v>1197</v>
      </c>
    </row>
    <row r="151" spans="1:2">
      <c r="A151" t="s">
        <v>1076</v>
      </c>
      <c r="B151" s="117" t="s">
        <v>1201</v>
      </c>
    </row>
    <row r="152" spans="1:2">
      <c r="A152" t="s">
        <v>1076</v>
      </c>
      <c r="B152" s="117" t="s">
        <v>1170</v>
      </c>
    </row>
    <row r="153" spans="1:2">
      <c r="A153" t="s">
        <v>1076</v>
      </c>
      <c r="B153" s="117" t="s">
        <v>1239</v>
      </c>
    </row>
    <row r="154" spans="1:2">
      <c r="A154" t="s">
        <v>1077</v>
      </c>
      <c r="B154" s="118" t="s">
        <v>1265</v>
      </c>
    </row>
    <row r="155" spans="1:2">
      <c r="A155" t="s">
        <v>1077</v>
      </c>
      <c r="B155" s="118" t="s">
        <v>1159</v>
      </c>
    </row>
    <row r="156" spans="1:2">
      <c r="A156" t="s">
        <v>1077</v>
      </c>
      <c r="B156" s="117" t="s">
        <v>1160</v>
      </c>
    </row>
    <row r="157" spans="1:2">
      <c r="A157" t="s">
        <v>1077</v>
      </c>
      <c r="B157" s="119" t="s">
        <v>1161</v>
      </c>
    </row>
    <row r="158" spans="1:2">
      <c r="A158" t="s">
        <v>1077</v>
      </c>
      <c r="B158" s="117" t="s">
        <v>1259</v>
      </c>
    </row>
    <row r="159" spans="1:2">
      <c r="A159" t="s">
        <v>1077</v>
      </c>
      <c r="B159" s="117" t="s">
        <v>1261</v>
      </c>
    </row>
    <row r="160" spans="1:2">
      <c r="A160" t="s">
        <v>1077</v>
      </c>
      <c r="B160" s="117" t="s">
        <v>1262</v>
      </c>
    </row>
    <row r="161" spans="1:2">
      <c r="A161" t="s">
        <v>1077</v>
      </c>
      <c r="B161" s="117" t="s">
        <v>1125</v>
      </c>
    </row>
    <row r="162" spans="1:2">
      <c r="A162" t="s">
        <v>1077</v>
      </c>
      <c r="B162" s="117" t="s">
        <v>1223</v>
      </c>
    </row>
    <row r="163" spans="1:2">
      <c r="A163" t="s">
        <v>1077</v>
      </c>
      <c r="B163" s="117" t="s">
        <v>1189</v>
      </c>
    </row>
    <row r="164" spans="1:2">
      <c r="A164" t="s">
        <v>1077</v>
      </c>
      <c r="B164">
        <v>47.1</v>
      </c>
    </row>
    <row r="165" spans="1:2">
      <c r="A165" t="s">
        <v>1077</v>
      </c>
      <c r="B165">
        <v>52.1</v>
      </c>
    </row>
    <row r="166" spans="1:2">
      <c r="A166" t="s">
        <v>1077</v>
      </c>
      <c r="B166">
        <v>55.8</v>
      </c>
    </row>
  </sheetData>
  <conditionalFormatting sqref="B2:B13">
    <cfRule type="duplicateValues" dxfId="13" priority="11"/>
  </conditionalFormatting>
  <conditionalFormatting sqref="B14:B31">
    <cfRule type="duplicateValues" dxfId="12" priority="10"/>
  </conditionalFormatting>
  <conditionalFormatting sqref="B32:B48">
    <cfRule type="duplicateValues" dxfId="11" priority="9"/>
  </conditionalFormatting>
  <conditionalFormatting sqref="B49:B73">
    <cfRule type="duplicateValues" dxfId="10" priority="8"/>
  </conditionalFormatting>
  <conditionalFormatting sqref="B114:B122">
    <cfRule type="duplicateValues" dxfId="9" priority="6"/>
  </conditionalFormatting>
  <conditionalFormatting sqref="B123:B126">
    <cfRule type="duplicateValues" dxfId="8" priority="5"/>
  </conditionalFormatting>
  <conditionalFormatting sqref="B127:B136">
    <cfRule type="duplicateValues" dxfId="7" priority="4"/>
  </conditionalFormatting>
  <conditionalFormatting sqref="B137:B140">
    <cfRule type="duplicateValues" dxfId="6" priority="3"/>
  </conditionalFormatting>
  <conditionalFormatting sqref="B141:B153">
    <cfRule type="duplicateValues" dxfId="5" priority="2"/>
  </conditionalFormatting>
  <conditionalFormatting sqref="B154:B166">
    <cfRule type="duplicateValues" dxfId="4" priority="1"/>
  </conditionalFormatting>
  <conditionalFormatting sqref="B74:B113">
    <cfRule type="duplicateValues" dxfId="3" priority="39"/>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A23C-307D-4B71-8350-EFA6B1C25307}">
  <dimension ref="A1:B463"/>
  <sheetViews>
    <sheetView topLeftCell="A385" workbookViewId="0">
      <selection activeCell="F395" sqref="F395"/>
    </sheetView>
  </sheetViews>
  <sheetFormatPr defaultRowHeight="15.6"/>
  <cols>
    <col min="2" max="2" width="10.94921875" customWidth="1"/>
  </cols>
  <sheetData>
    <row r="1" spans="1:2" ht="15.9" thickBot="1">
      <c r="A1" t="s">
        <v>18</v>
      </c>
      <c r="B1" t="s">
        <v>1283</v>
      </c>
    </row>
    <row r="2" spans="1:2" ht="15.9" thickBot="1">
      <c r="A2" s="113" t="s">
        <v>1079</v>
      </c>
      <c r="B2" s="108"/>
    </row>
    <row r="3" spans="1:2" ht="15.9" thickBot="1">
      <c r="A3" s="114" t="s">
        <v>1079</v>
      </c>
      <c r="B3" s="111"/>
    </row>
    <row r="4" spans="1:2" ht="15.9" thickBot="1">
      <c r="A4" s="109" t="s">
        <v>1080</v>
      </c>
      <c r="B4" s="112">
        <v>2178</v>
      </c>
    </row>
    <row r="5" spans="1:2" ht="15.9" thickBot="1">
      <c r="A5" s="114" t="s">
        <v>1079</v>
      </c>
      <c r="B5" s="111"/>
    </row>
    <row r="6" spans="1:2" ht="15.9" thickBot="1">
      <c r="A6" s="109" t="s">
        <v>1081</v>
      </c>
      <c r="B6" s="111">
        <v>204</v>
      </c>
    </row>
    <row r="7" spans="1:2" ht="15.9" thickBot="1">
      <c r="A7" s="114" t="s">
        <v>1133</v>
      </c>
      <c r="B7" s="111"/>
    </row>
    <row r="8" spans="1:2" ht="15.9" thickBot="1">
      <c r="A8" s="109" t="s">
        <v>1284</v>
      </c>
      <c r="B8" s="111">
        <v>345</v>
      </c>
    </row>
    <row r="9" spans="1:2" ht="15.9" thickBot="1">
      <c r="A9" s="109" t="s">
        <v>1284</v>
      </c>
      <c r="B9" s="111">
        <v>138</v>
      </c>
    </row>
    <row r="10" spans="1:2" ht="15.9" thickBot="1">
      <c r="A10" s="109">
        <v>60.1</v>
      </c>
      <c r="B10" s="111">
        <v>381</v>
      </c>
    </row>
    <row r="11" spans="1:2" ht="15.9" thickBot="1">
      <c r="A11" s="109" t="s">
        <v>1082</v>
      </c>
      <c r="B11" s="111">
        <v>114</v>
      </c>
    </row>
    <row r="12" spans="1:2" ht="15.9" thickBot="1">
      <c r="A12" s="114" t="s">
        <v>1133</v>
      </c>
      <c r="B12" s="111"/>
    </row>
    <row r="13" spans="1:2" ht="15.9" thickBot="1">
      <c r="A13" s="109">
        <v>39</v>
      </c>
      <c r="B13" s="112">
        <v>1551</v>
      </c>
    </row>
    <row r="14" spans="1:2" ht="15.9" thickBot="1">
      <c r="A14" s="114" t="s">
        <v>1079</v>
      </c>
      <c r="B14" s="111"/>
    </row>
    <row r="15" spans="1:2" ht="15.9" thickBot="1">
      <c r="A15" s="114" t="s">
        <v>1083</v>
      </c>
      <c r="B15" s="111"/>
    </row>
    <row r="16" spans="1:2" ht="15.9" thickBot="1">
      <c r="A16" s="109">
        <v>39.1</v>
      </c>
      <c r="B16" s="111">
        <v>198</v>
      </c>
    </row>
    <row r="17" spans="1:2" ht="15.9" thickBot="1">
      <c r="A17" s="109">
        <v>39.200000000000003</v>
      </c>
      <c r="B17" s="111">
        <v>138</v>
      </c>
    </row>
    <row r="18" spans="1:2" ht="15.9" thickBot="1">
      <c r="A18" s="109" t="s">
        <v>1167</v>
      </c>
      <c r="B18" s="111">
        <v>426</v>
      </c>
    </row>
    <row r="19" spans="1:2" ht="15.9" thickBot="1">
      <c r="A19" s="109" t="s">
        <v>1168</v>
      </c>
      <c r="B19" s="111">
        <v>216</v>
      </c>
    </row>
    <row r="20" spans="1:2" ht="15.9" thickBot="1">
      <c r="A20" s="109" t="s">
        <v>1084</v>
      </c>
      <c r="B20" s="111">
        <v>489</v>
      </c>
    </row>
    <row r="21" spans="1:2" ht="15.9" thickBot="1">
      <c r="A21" s="114" t="s">
        <v>1133</v>
      </c>
      <c r="B21" s="111"/>
    </row>
    <row r="22" spans="1:2" ht="15.9" thickBot="1">
      <c r="A22" s="109" t="s">
        <v>1085</v>
      </c>
      <c r="B22" s="111">
        <v>360</v>
      </c>
    </row>
    <row r="23" spans="1:2" ht="15.9" thickBot="1">
      <c r="A23" s="109" t="s">
        <v>1086</v>
      </c>
      <c r="B23" s="111">
        <v>501</v>
      </c>
    </row>
    <row r="24" spans="1:2" ht="15.9" thickBot="1">
      <c r="A24" s="114" t="s">
        <v>1133</v>
      </c>
      <c r="B24" s="111"/>
    </row>
    <row r="25" spans="1:2" ht="15.9" thickBot="1">
      <c r="A25" s="109" t="s">
        <v>1087</v>
      </c>
      <c r="B25" s="111">
        <v>684</v>
      </c>
    </row>
    <row r="26" spans="1:2" ht="15.9" thickBot="1">
      <c r="A26" s="109" t="s">
        <v>1088</v>
      </c>
      <c r="B26" s="111">
        <v>243</v>
      </c>
    </row>
    <row r="27" spans="1:2" ht="15.9" thickBot="1">
      <c r="A27" s="109" t="s">
        <v>1089</v>
      </c>
      <c r="B27" s="111">
        <v>246</v>
      </c>
    </row>
    <row r="28" spans="1:2" ht="15.9" thickBot="1">
      <c r="A28" s="109" t="s">
        <v>1090</v>
      </c>
      <c r="B28" s="112">
        <v>1320</v>
      </c>
    </row>
    <row r="29" spans="1:2" ht="15.9" thickBot="1">
      <c r="A29" s="109" t="s">
        <v>1091</v>
      </c>
      <c r="B29" s="111">
        <v>312</v>
      </c>
    </row>
    <row r="30" spans="1:2" ht="15.9" thickBot="1">
      <c r="A30" s="109" t="s">
        <v>1092</v>
      </c>
      <c r="B30" s="111">
        <v>747</v>
      </c>
    </row>
    <row r="31" spans="1:2" ht="15.9" thickBot="1">
      <c r="A31" s="114" t="s">
        <v>1133</v>
      </c>
      <c r="B31" s="111"/>
    </row>
    <row r="32" spans="1:2" ht="15.9" thickBot="1">
      <c r="A32" s="109" t="s">
        <v>1093</v>
      </c>
      <c r="B32" s="111">
        <v>603</v>
      </c>
    </row>
    <row r="33" spans="1:2" ht="15.9" thickBot="1">
      <c r="A33" s="109" t="s">
        <v>1094</v>
      </c>
      <c r="B33" s="111">
        <v>624</v>
      </c>
    </row>
    <row r="34" spans="1:2" ht="15.9" thickBot="1">
      <c r="A34" s="114" t="s">
        <v>1133</v>
      </c>
      <c r="B34" s="111"/>
    </row>
    <row r="35" spans="1:2" ht="15.9" thickBot="1">
      <c r="A35" s="109" t="s">
        <v>1095</v>
      </c>
      <c r="B35" s="111">
        <v>183</v>
      </c>
    </row>
    <row r="36" spans="1:2" ht="15.9" thickBot="1">
      <c r="A36" s="109" t="s">
        <v>1096</v>
      </c>
      <c r="B36" s="111">
        <v>471</v>
      </c>
    </row>
    <row r="37" spans="1:2" ht="15.9" thickBot="1">
      <c r="A37" s="109" t="s">
        <v>1097</v>
      </c>
      <c r="B37" s="111">
        <v>165</v>
      </c>
    </row>
    <row r="38" spans="1:2" ht="15.9" thickBot="1">
      <c r="A38" s="109" t="s">
        <v>1098</v>
      </c>
      <c r="B38" s="111">
        <v>204</v>
      </c>
    </row>
    <row r="39" spans="1:2" ht="15.9" thickBot="1">
      <c r="A39" s="109" t="s">
        <v>1099</v>
      </c>
      <c r="B39" s="111">
        <v>486</v>
      </c>
    </row>
    <row r="40" spans="1:2" ht="15.9" thickBot="1">
      <c r="A40" s="109" t="s">
        <v>1100</v>
      </c>
      <c r="B40" s="111">
        <v>342</v>
      </c>
    </row>
    <row r="41" spans="1:2" ht="15.9" thickBot="1">
      <c r="A41" s="109" t="s">
        <v>1101</v>
      </c>
      <c r="B41" s="111">
        <v>207</v>
      </c>
    </row>
    <row r="42" spans="1:2" ht="15.9" thickBot="1">
      <c r="A42" s="114" t="s">
        <v>1133</v>
      </c>
      <c r="B42" s="111"/>
    </row>
    <row r="43" spans="1:2" ht="15.9" thickBot="1">
      <c r="A43" s="114" t="s">
        <v>1083</v>
      </c>
      <c r="B43" s="111"/>
    </row>
    <row r="44" spans="1:2" ht="15.9" thickBot="1">
      <c r="A44" s="109" t="s">
        <v>1102</v>
      </c>
      <c r="B44" s="111">
        <v>243</v>
      </c>
    </row>
    <row r="45" spans="1:2" ht="15.9" thickBot="1">
      <c r="A45" s="114" t="s">
        <v>1103</v>
      </c>
      <c r="B45" s="111"/>
    </row>
    <row r="46" spans="1:2" ht="15.9" thickBot="1">
      <c r="A46" s="114" t="s">
        <v>1103</v>
      </c>
      <c r="B46" s="111"/>
    </row>
    <row r="47" spans="1:2" ht="15.9" thickBot="1">
      <c r="A47" s="109" t="s">
        <v>1170</v>
      </c>
      <c r="B47" s="111">
        <v>675</v>
      </c>
    </row>
    <row r="48" spans="1:2" ht="15.9" thickBot="1">
      <c r="A48" s="114" t="s">
        <v>1103</v>
      </c>
      <c r="B48" s="111"/>
    </row>
    <row r="49" spans="1:2" ht="15.9" thickBot="1">
      <c r="A49" s="109">
        <v>56</v>
      </c>
      <c r="B49" s="111">
        <v>516</v>
      </c>
    </row>
    <row r="50" spans="1:2" ht="15.9" thickBot="1">
      <c r="A50" s="109" t="s">
        <v>1104</v>
      </c>
      <c r="B50" s="111"/>
    </row>
    <row r="51" spans="1:2" ht="15.9" thickBot="1">
      <c r="A51" s="114" t="s">
        <v>1079</v>
      </c>
      <c r="B51" s="111"/>
    </row>
    <row r="52" spans="1:2" ht="15.9" thickBot="1">
      <c r="A52" s="109" t="s">
        <v>1105</v>
      </c>
      <c r="B52" s="111">
        <v>780</v>
      </c>
    </row>
    <row r="53" spans="1:2" ht="15.9" thickBot="1">
      <c r="A53" s="109" t="s">
        <v>1279</v>
      </c>
      <c r="B53" s="112">
        <v>1029</v>
      </c>
    </row>
    <row r="54" spans="1:2" ht="15.9" thickBot="1">
      <c r="A54" s="114" t="s">
        <v>1079</v>
      </c>
      <c r="B54" s="111"/>
    </row>
    <row r="55" spans="1:2" ht="15.9" thickBot="1">
      <c r="A55" s="109">
        <v>61.1</v>
      </c>
      <c r="B55" s="111">
        <v>165</v>
      </c>
    </row>
    <row r="56" spans="1:2" ht="15.9" thickBot="1">
      <c r="A56" s="109">
        <v>61.2</v>
      </c>
      <c r="B56" s="111">
        <v>627</v>
      </c>
    </row>
    <row r="57" spans="1:2" ht="15.9" thickBot="1">
      <c r="A57" s="109" t="s">
        <v>1171</v>
      </c>
      <c r="B57" s="111">
        <v>294</v>
      </c>
    </row>
    <row r="58" spans="1:2" ht="15.9" thickBot="1">
      <c r="A58" s="114" t="s">
        <v>1133</v>
      </c>
      <c r="B58" s="111"/>
    </row>
    <row r="59" spans="1:2" ht="15.9" thickBot="1">
      <c r="A59" s="109">
        <v>61.4</v>
      </c>
      <c r="B59" s="111">
        <v>258</v>
      </c>
    </row>
    <row r="60" spans="1:2" ht="15.9" thickBot="1">
      <c r="A60" s="109" t="s">
        <v>1172</v>
      </c>
      <c r="B60" s="111">
        <v>183</v>
      </c>
    </row>
    <row r="61" spans="1:2" ht="15.9" thickBot="1">
      <c r="B61" s="111"/>
    </row>
    <row r="62" spans="1:2" ht="15.9" thickBot="1">
      <c r="A62" s="114" t="s">
        <v>1133</v>
      </c>
      <c r="B62" s="111"/>
    </row>
    <row r="63" spans="1:2" ht="15.9" thickBot="1">
      <c r="A63" s="109">
        <v>41</v>
      </c>
      <c r="B63" s="112">
        <v>1428</v>
      </c>
    </row>
    <row r="64" spans="1:2" ht="15.9" thickBot="1">
      <c r="A64" s="114" t="s">
        <v>1083</v>
      </c>
      <c r="B64" s="111"/>
    </row>
    <row r="65" spans="1:2" ht="15.9" thickBot="1">
      <c r="A65" s="109">
        <v>40</v>
      </c>
      <c r="B65" s="111">
        <v>345</v>
      </c>
    </row>
    <row r="66" spans="1:2" ht="15.9" thickBot="1">
      <c r="A66" s="109" t="s">
        <v>1106</v>
      </c>
      <c r="B66" s="112">
        <v>1176</v>
      </c>
    </row>
    <row r="67" spans="1:2" ht="15.9" thickBot="1">
      <c r="A67" s="114" t="s">
        <v>1079</v>
      </c>
      <c r="B67" s="111"/>
    </row>
    <row r="68" spans="1:2" ht="15.9" thickBot="1">
      <c r="A68" s="109" t="s">
        <v>1107</v>
      </c>
      <c r="B68" s="111">
        <v>666</v>
      </c>
    </row>
    <row r="69" spans="1:2" ht="15.9" thickBot="1">
      <c r="A69" s="114" t="s">
        <v>1079</v>
      </c>
      <c r="B69" s="111"/>
    </row>
    <row r="70" spans="1:2" ht="15.9" thickBot="1">
      <c r="A70" s="115" t="s">
        <v>1274</v>
      </c>
      <c r="B70" s="112">
        <v>1056</v>
      </c>
    </row>
    <row r="71" spans="1:2" ht="15.9" thickBot="1">
      <c r="A71" s="109">
        <v>42</v>
      </c>
      <c r="B71" s="111">
        <v>741</v>
      </c>
    </row>
    <row r="72" spans="1:2" ht="15.9" thickBot="1">
      <c r="A72" s="114" t="s">
        <v>1079</v>
      </c>
      <c r="B72" s="111"/>
    </row>
    <row r="73" spans="1:2" ht="15.9" thickBot="1">
      <c r="A73" s="109" t="s">
        <v>1108</v>
      </c>
      <c r="B73" s="111">
        <v>252</v>
      </c>
    </row>
    <row r="74" spans="1:2" ht="15.9" thickBot="1">
      <c r="A74" s="109" t="s">
        <v>1109</v>
      </c>
      <c r="B74" s="111">
        <v>378</v>
      </c>
    </row>
    <row r="75" spans="1:2" ht="15.9" thickBot="1">
      <c r="A75" s="114" t="s">
        <v>1133</v>
      </c>
      <c r="B75" s="111"/>
    </row>
    <row r="76" spans="1:2" ht="15.9" thickBot="1">
      <c r="A76" s="114" t="s">
        <v>1083</v>
      </c>
      <c r="B76" s="111"/>
    </row>
    <row r="77" spans="1:2" ht="15.9" thickBot="1">
      <c r="A77" s="109">
        <v>43</v>
      </c>
      <c r="B77" s="112">
        <v>2697</v>
      </c>
    </row>
    <row r="78" spans="1:2" ht="15.9" thickBot="1">
      <c r="A78" s="114" t="s">
        <v>1079</v>
      </c>
      <c r="B78" s="111"/>
    </row>
    <row r="79" spans="1:2" ht="15.9" thickBot="1">
      <c r="A79" s="114" t="s">
        <v>1083</v>
      </c>
      <c r="B79" s="111"/>
    </row>
    <row r="80" spans="1:2" ht="15.9" thickBot="1">
      <c r="A80" s="109" t="s">
        <v>1110</v>
      </c>
      <c r="B80" s="111">
        <v>369</v>
      </c>
    </row>
    <row r="81" spans="1:2" ht="15.9" thickBot="1">
      <c r="A81" s="109">
        <v>62</v>
      </c>
      <c r="B81" s="111">
        <v>564</v>
      </c>
    </row>
    <row r="82" spans="1:2" ht="15.9" thickBot="1">
      <c r="A82" s="109">
        <v>44</v>
      </c>
      <c r="B82" s="111">
        <v>960</v>
      </c>
    </row>
    <row r="83" spans="1:2" ht="15.9" thickBot="1">
      <c r="A83" s="114" t="s">
        <v>1083</v>
      </c>
      <c r="B83" s="111"/>
    </row>
    <row r="84" spans="1:2" ht="15.9" thickBot="1">
      <c r="A84" s="109">
        <v>45</v>
      </c>
      <c r="B84" s="111">
        <v>687</v>
      </c>
    </row>
    <row r="85" spans="1:2" ht="15.9" thickBot="1">
      <c r="A85" s="114" t="s">
        <v>1079</v>
      </c>
      <c r="B85" s="111"/>
    </row>
    <row r="86" spans="1:2" ht="15.9" thickBot="1">
      <c r="A86" s="109" t="s">
        <v>1111</v>
      </c>
      <c r="B86" s="111">
        <v>390</v>
      </c>
    </row>
    <row r="87" spans="1:2" ht="15.9" thickBot="1">
      <c r="A87" s="109">
        <v>45.2</v>
      </c>
      <c r="B87" s="111">
        <v>189</v>
      </c>
    </row>
    <row r="88" spans="1:2" ht="15.9" thickBot="1">
      <c r="A88" s="114" t="s">
        <v>1079</v>
      </c>
      <c r="B88" s="111"/>
    </row>
    <row r="89" spans="1:2" ht="15.9" thickBot="1">
      <c r="A89" s="109">
        <v>46</v>
      </c>
      <c r="B89" s="112">
        <v>1683</v>
      </c>
    </row>
    <row r="90" spans="1:2" ht="15.9" thickBot="1">
      <c r="A90" s="114" t="s">
        <v>1079</v>
      </c>
      <c r="B90" s="111"/>
    </row>
    <row r="91" spans="1:2" ht="15.9" thickBot="1">
      <c r="A91" s="109">
        <v>46.1</v>
      </c>
      <c r="B91" s="111">
        <v>207</v>
      </c>
    </row>
    <row r="92" spans="1:2" ht="15.9" thickBot="1">
      <c r="A92" s="109">
        <v>46.2</v>
      </c>
      <c r="B92" s="111">
        <v>264</v>
      </c>
    </row>
    <row r="93" spans="1:2" ht="15.9" thickBot="1">
      <c r="A93" s="114" t="s">
        <v>1133</v>
      </c>
      <c r="B93" s="111"/>
    </row>
    <row r="94" spans="1:2" ht="15.9" thickBot="1">
      <c r="A94" s="109">
        <v>47</v>
      </c>
      <c r="B94" s="112">
        <v>1020</v>
      </c>
    </row>
    <row r="95" spans="1:2" ht="15.9" thickBot="1">
      <c r="A95" s="114" t="s">
        <v>1079</v>
      </c>
      <c r="B95" s="111"/>
    </row>
    <row r="96" spans="1:2" ht="15.9" thickBot="1">
      <c r="A96" s="109">
        <v>47.1</v>
      </c>
      <c r="B96" s="111">
        <v>141</v>
      </c>
    </row>
    <row r="97" spans="1:2" ht="15.9" thickBot="1">
      <c r="A97" s="114" t="s">
        <v>1083</v>
      </c>
      <c r="B97" s="111"/>
    </row>
    <row r="98" spans="1:2" ht="15.9" thickBot="1">
      <c r="A98" s="115" t="s">
        <v>1273</v>
      </c>
      <c r="B98" s="112">
        <v>1203</v>
      </c>
    </row>
    <row r="99" spans="1:2" ht="15.9" thickBot="1">
      <c r="A99" s="109" t="s">
        <v>1112</v>
      </c>
      <c r="B99" s="111">
        <v>795</v>
      </c>
    </row>
    <row r="100" spans="1:2" ht="15.9" thickBot="1">
      <c r="A100" s="114" t="s">
        <v>1079</v>
      </c>
      <c r="B100" s="111"/>
    </row>
    <row r="101" spans="1:2" ht="15.9" thickBot="1">
      <c r="A101" s="114" t="s">
        <v>1083</v>
      </c>
      <c r="B101" s="111"/>
    </row>
    <row r="102" spans="1:2" ht="15.9" thickBot="1">
      <c r="A102" s="115" t="s">
        <v>1285</v>
      </c>
      <c r="B102" s="111">
        <v>192</v>
      </c>
    </row>
    <row r="103" spans="1:2" ht="15.9" thickBot="1">
      <c r="A103" s="115" t="s">
        <v>1286</v>
      </c>
      <c r="B103" s="111">
        <v>204</v>
      </c>
    </row>
    <row r="104" spans="1:2" ht="15.9" thickBot="1">
      <c r="A104" s="115" t="s">
        <v>1287</v>
      </c>
      <c r="B104" s="111">
        <v>318</v>
      </c>
    </row>
    <row r="105" spans="1:2" ht="15.9" thickBot="1">
      <c r="A105" s="115" t="s">
        <v>1288</v>
      </c>
      <c r="B105" s="111">
        <v>217</v>
      </c>
    </row>
    <row r="106" spans="1:2" ht="15.9" thickBot="1">
      <c r="A106" s="109">
        <v>55</v>
      </c>
      <c r="B106" s="111">
        <v>558</v>
      </c>
    </row>
    <row r="107" spans="1:2" ht="15.9" thickBot="1">
      <c r="A107" s="114" t="s">
        <v>1079</v>
      </c>
      <c r="B107" s="111"/>
    </row>
    <row r="108" spans="1:2" ht="15.9" thickBot="1">
      <c r="A108" s="109">
        <v>55.1</v>
      </c>
      <c r="B108" s="111">
        <v>264</v>
      </c>
    </row>
    <row r="109" spans="1:2" ht="15.9" thickBot="1">
      <c r="A109" s="109">
        <v>55.2</v>
      </c>
      <c r="B109" s="111">
        <v>327</v>
      </c>
    </row>
    <row r="110" spans="1:2" ht="15.9" thickBot="1">
      <c r="A110" s="114" t="s">
        <v>1083</v>
      </c>
      <c r="B110" s="111"/>
    </row>
    <row r="111" spans="1:2" ht="15.9" thickBot="1">
      <c r="A111" s="109">
        <v>55.3</v>
      </c>
      <c r="B111" s="111">
        <v>240</v>
      </c>
    </row>
    <row r="112" spans="1:2" ht="15.9" thickBot="1">
      <c r="A112" s="109">
        <v>55.4</v>
      </c>
      <c r="B112" s="111">
        <v>132</v>
      </c>
    </row>
    <row r="113" spans="1:2" ht="15.9" thickBot="1">
      <c r="A113" s="114" t="s">
        <v>1133</v>
      </c>
      <c r="B113" s="111"/>
    </row>
    <row r="114" spans="1:2" ht="15.9" thickBot="1">
      <c r="A114" s="109">
        <v>55.5</v>
      </c>
      <c r="B114" s="111">
        <v>294</v>
      </c>
    </row>
    <row r="115" spans="1:2" ht="15.9" thickBot="1">
      <c r="A115" s="109">
        <v>55.6</v>
      </c>
      <c r="B115" s="111">
        <v>183</v>
      </c>
    </row>
    <row r="116" spans="1:2" ht="15.9" thickBot="1">
      <c r="A116" s="114" t="s">
        <v>1133</v>
      </c>
      <c r="B116" s="111"/>
    </row>
    <row r="117" spans="1:2" ht="15.9" thickBot="1">
      <c r="A117" s="114" t="s">
        <v>1083</v>
      </c>
      <c r="B117" s="111"/>
    </row>
    <row r="118" spans="1:2" ht="15.9" thickBot="1">
      <c r="A118" s="109" t="s">
        <v>1113</v>
      </c>
      <c r="B118" s="111">
        <v>309</v>
      </c>
    </row>
    <row r="119" spans="1:2" ht="15.9" thickBot="1">
      <c r="A119" s="109">
        <v>55.8</v>
      </c>
      <c r="B119" s="111">
        <v>213</v>
      </c>
    </row>
    <row r="120" spans="1:2" ht="15.9" thickBot="1">
      <c r="A120" s="114" t="s">
        <v>1079</v>
      </c>
      <c r="B120" s="111"/>
    </row>
    <row r="121" spans="1:2" ht="15.9" thickBot="1">
      <c r="A121" s="109" t="s">
        <v>1114</v>
      </c>
      <c r="B121" s="111">
        <v>471</v>
      </c>
    </row>
    <row r="122" spans="1:2" ht="15.9" thickBot="1">
      <c r="A122" s="114" t="s">
        <v>1079</v>
      </c>
      <c r="B122" s="111"/>
    </row>
    <row r="123" spans="1:2" ht="15.9" thickBot="1">
      <c r="A123" s="109" t="s">
        <v>1115</v>
      </c>
      <c r="B123" s="111">
        <v>633</v>
      </c>
    </row>
    <row r="124" spans="1:2" ht="15.9" thickBot="1">
      <c r="A124" s="109" t="s">
        <v>1289</v>
      </c>
      <c r="B124" s="112">
        <v>1280</v>
      </c>
    </row>
    <row r="125" spans="1:2" ht="15.9" thickBot="1">
      <c r="A125" s="109" t="s">
        <v>1116</v>
      </c>
      <c r="B125" s="111">
        <v>777</v>
      </c>
    </row>
    <row r="126" spans="1:2" ht="15.9" thickBot="1">
      <c r="A126" s="114" t="s">
        <v>1103</v>
      </c>
      <c r="B126" s="111"/>
    </row>
    <row r="127" spans="1:2" ht="15.9" thickBot="1">
      <c r="A127" s="109" t="s">
        <v>1289</v>
      </c>
      <c r="B127" s="111">
        <v>538</v>
      </c>
    </row>
    <row r="128" spans="1:2" ht="15.9" thickBot="1">
      <c r="A128" s="114" t="s">
        <v>1079</v>
      </c>
      <c r="B128" s="111"/>
    </row>
    <row r="129" spans="1:2" ht="15.9" thickBot="1">
      <c r="A129" s="109" t="s">
        <v>1290</v>
      </c>
      <c r="B129" s="111">
        <v>318</v>
      </c>
    </row>
    <row r="130" spans="1:2" ht="15.9" thickBot="1">
      <c r="A130" s="109">
        <v>49</v>
      </c>
      <c r="B130" s="111">
        <v>474</v>
      </c>
    </row>
    <row r="131" spans="1:2" ht="15.9" thickBot="1">
      <c r="A131" s="114" t="s">
        <v>1103</v>
      </c>
      <c r="B131" s="111"/>
    </row>
    <row r="132" spans="1:2" ht="15.9" thickBot="1">
      <c r="A132" s="114" t="s">
        <v>1083</v>
      </c>
      <c r="B132" s="111"/>
    </row>
    <row r="133" spans="1:2" ht="15.9" thickBot="1">
      <c r="A133" s="109" t="s">
        <v>1117</v>
      </c>
      <c r="B133" s="111">
        <v>486</v>
      </c>
    </row>
    <row r="134" spans="1:2" ht="15.9" thickBot="1">
      <c r="A134" s="114" t="s">
        <v>1133</v>
      </c>
      <c r="B134" s="111"/>
    </row>
    <row r="135" spans="1:2" ht="15.9" thickBot="1">
      <c r="A135" s="109">
        <v>49.1</v>
      </c>
      <c r="B135" s="111">
        <v>156</v>
      </c>
    </row>
    <row r="136" spans="1:2" ht="15.9" thickBot="1">
      <c r="A136" s="109">
        <v>49.2</v>
      </c>
      <c r="B136" s="111">
        <v>321</v>
      </c>
    </row>
    <row r="137" spans="1:2" ht="15.9" thickBot="1">
      <c r="A137" s="109">
        <v>49.3</v>
      </c>
      <c r="B137" s="111">
        <v>309</v>
      </c>
    </row>
    <row r="138" spans="1:2" ht="15.9" thickBot="1">
      <c r="A138" s="109" t="s">
        <v>1118</v>
      </c>
      <c r="B138" s="111">
        <v>264</v>
      </c>
    </row>
    <row r="139" spans="1:2" ht="15.9" thickBot="1">
      <c r="A139" s="109" t="s">
        <v>1119</v>
      </c>
      <c r="B139" s="111">
        <v>243</v>
      </c>
    </row>
    <row r="140" spans="1:2" ht="15.9" thickBot="1">
      <c r="A140" s="109" t="s">
        <v>1120</v>
      </c>
      <c r="B140" s="111">
        <v>315</v>
      </c>
    </row>
    <row r="141" spans="1:2" ht="15.9" thickBot="1">
      <c r="A141" s="109" t="s">
        <v>1121</v>
      </c>
      <c r="B141" s="111">
        <v>927</v>
      </c>
    </row>
    <row r="142" spans="1:2" ht="15.9" thickBot="1">
      <c r="A142" s="109" t="s">
        <v>1122</v>
      </c>
      <c r="B142" s="112">
        <v>1002</v>
      </c>
    </row>
    <row r="143" spans="1:2" ht="15.9" thickBot="1">
      <c r="A143" s="114" t="s">
        <v>1133</v>
      </c>
      <c r="B143" s="111"/>
    </row>
    <row r="144" spans="1:2" ht="15.9" thickBot="1">
      <c r="A144" s="109" t="s">
        <v>1123</v>
      </c>
      <c r="B144" s="112">
        <v>1023</v>
      </c>
    </row>
    <row r="145" spans="1:2" ht="15.9" thickBot="1">
      <c r="A145" s="109" t="s">
        <v>1124</v>
      </c>
      <c r="B145" s="111">
        <v>828</v>
      </c>
    </row>
    <row r="146" spans="1:2" ht="15.9" thickBot="1">
      <c r="A146" s="109" t="s">
        <v>1125</v>
      </c>
      <c r="B146" s="111">
        <v>402</v>
      </c>
    </row>
    <row r="147" spans="1:2" ht="15.9" thickBot="1">
      <c r="A147" s="109" t="s">
        <v>1126</v>
      </c>
      <c r="B147" s="111">
        <v>528</v>
      </c>
    </row>
    <row r="148" spans="1:2" ht="15.9" thickBot="1">
      <c r="A148" s="114" t="s">
        <v>1133</v>
      </c>
      <c r="B148" s="111"/>
    </row>
    <row r="149" spans="1:2" ht="15.9" thickBot="1">
      <c r="A149" s="114"/>
      <c r="B149" s="111"/>
    </row>
    <row r="150" spans="1:2" ht="15.9" thickBot="1">
      <c r="A150" s="109" t="s">
        <v>1127</v>
      </c>
      <c r="B150" s="111">
        <v>303</v>
      </c>
    </row>
    <row r="151" spans="1:2" ht="15.9" thickBot="1">
      <c r="A151" s="109" t="s">
        <v>1128</v>
      </c>
      <c r="B151" s="111">
        <v>978</v>
      </c>
    </row>
    <row r="152" spans="1:2" ht="15.9" thickBot="1">
      <c r="A152" s="114" t="s">
        <v>1133</v>
      </c>
      <c r="B152" s="111"/>
    </row>
    <row r="153" spans="1:2" ht="15.9" thickBot="1">
      <c r="A153" s="114" t="s">
        <v>1083</v>
      </c>
      <c r="B153" s="111"/>
    </row>
    <row r="154" spans="1:2" ht="15.9" thickBot="1">
      <c r="A154" s="109" t="s">
        <v>1129</v>
      </c>
      <c r="B154" s="112">
        <v>1011</v>
      </c>
    </row>
    <row r="155" spans="1:2" ht="15.9" thickBot="1">
      <c r="A155" s="109" t="s">
        <v>1130</v>
      </c>
      <c r="B155" s="111">
        <v>780</v>
      </c>
    </row>
    <row r="156" spans="1:2" ht="15.9" thickBot="1">
      <c r="A156" s="109" t="s">
        <v>1131</v>
      </c>
      <c r="B156" s="111">
        <v>546</v>
      </c>
    </row>
    <row r="157" spans="1:2" ht="15.9" thickBot="1">
      <c r="A157" s="109" t="s">
        <v>1132</v>
      </c>
      <c r="B157" s="111">
        <v>105</v>
      </c>
    </row>
    <row r="158" spans="1:2" ht="15.9" thickBot="1">
      <c r="A158" s="114" t="s">
        <v>1133</v>
      </c>
      <c r="B158" s="111"/>
    </row>
    <row r="159" spans="1:2" ht="15.9" thickBot="1">
      <c r="A159" s="109" t="s">
        <v>1134</v>
      </c>
      <c r="B159" s="111">
        <v>117</v>
      </c>
    </row>
    <row r="160" spans="1:2" ht="15.9" thickBot="1">
      <c r="A160" s="109" t="s">
        <v>1135</v>
      </c>
      <c r="B160" s="111">
        <v>195</v>
      </c>
    </row>
    <row r="161" spans="1:2" ht="15.9" thickBot="1">
      <c r="A161" s="109" t="s">
        <v>1136</v>
      </c>
      <c r="B161" s="111">
        <v>183</v>
      </c>
    </row>
    <row r="162" spans="1:2" ht="15.9" thickBot="1">
      <c r="A162" s="109" t="s">
        <v>1137</v>
      </c>
      <c r="B162" s="111">
        <v>189</v>
      </c>
    </row>
    <row r="163" spans="1:2" ht="15.9" thickBot="1">
      <c r="A163" s="114" t="s">
        <v>1133</v>
      </c>
      <c r="B163" s="111"/>
    </row>
    <row r="164" spans="1:2" ht="15.9" thickBot="1">
      <c r="A164" s="114" t="s">
        <v>1083</v>
      </c>
      <c r="B164" s="111"/>
    </row>
    <row r="165" spans="1:2" ht="15.9" thickBot="1">
      <c r="A165" s="109" t="s">
        <v>1138</v>
      </c>
      <c r="B165" s="111">
        <v>387</v>
      </c>
    </row>
    <row r="166" spans="1:2" ht="15.9" thickBot="1">
      <c r="A166" s="109" t="s">
        <v>1139</v>
      </c>
      <c r="B166" s="111">
        <v>294</v>
      </c>
    </row>
    <row r="167" spans="1:2" ht="15.9" thickBot="1">
      <c r="A167" s="109" t="s">
        <v>1140</v>
      </c>
      <c r="B167" s="111">
        <v>213</v>
      </c>
    </row>
    <row r="168" spans="1:2" ht="15.9" thickBot="1">
      <c r="A168" s="114" t="s">
        <v>1103</v>
      </c>
      <c r="B168" s="111"/>
    </row>
    <row r="169" spans="1:2" ht="15.9" thickBot="1">
      <c r="A169" s="109" t="s">
        <v>1141</v>
      </c>
      <c r="B169" s="111">
        <v>582</v>
      </c>
    </row>
    <row r="170" spans="1:2" ht="15.9" thickBot="1">
      <c r="A170" s="109" t="s">
        <v>1142</v>
      </c>
      <c r="B170" s="111">
        <v>189</v>
      </c>
    </row>
    <row r="171" spans="1:2" ht="15.9" thickBot="1">
      <c r="A171" s="109" t="s">
        <v>1143</v>
      </c>
      <c r="B171" s="111">
        <v>186</v>
      </c>
    </row>
    <row r="172" spans="1:2" ht="15.9" thickBot="1">
      <c r="A172" s="109" t="s">
        <v>1144</v>
      </c>
      <c r="B172" s="111">
        <v>213</v>
      </c>
    </row>
    <row r="173" spans="1:2" ht="15.9" thickBot="1">
      <c r="A173" s="114" t="s">
        <v>1083</v>
      </c>
      <c r="B173" s="111"/>
    </row>
    <row r="174" spans="1:2" ht="15.9" thickBot="1">
      <c r="A174" s="109" t="s">
        <v>1145</v>
      </c>
      <c r="B174" s="111">
        <v>468</v>
      </c>
    </row>
    <row r="175" spans="1:2" ht="15.9" thickBot="1">
      <c r="A175" s="109" t="s">
        <v>1146</v>
      </c>
      <c r="B175" s="111">
        <v>348</v>
      </c>
    </row>
    <row r="176" spans="1:2" ht="15.9" thickBot="1">
      <c r="A176" s="109" t="s">
        <v>1147</v>
      </c>
      <c r="B176" s="111">
        <v>546</v>
      </c>
    </row>
    <row r="177" spans="1:2" ht="15.9" thickBot="1">
      <c r="A177" s="109" t="s">
        <v>1148</v>
      </c>
      <c r="B177" s="111">
        <v>462</v>
      </c>
    </row>
    <row r="178" spans="1:2" ht="15.9" thickBot="1">
      <c r="A178" s="114" t="s">
        <v>1133</v>
      </c>
      <c r="B178" s="111"/>
    </row>
    <row r="179" spans="1:2" ht="15.9" thickBot="1">
      <c r="A179" s="109" t="s">
        <v>1149</v>
      </c>
      <c r="B179" s="111">
        <v>279</v>
      </c>
    </row>
    <row r="180" spans="1:2" ht="15.9" thickBot="1">
      <c r="A180" s="109" t="s">
        <v>1150</v>
      </c>
      <c r="B180" s="111">
        <v>267</v>
      </c>
    </row>
    <row r="181" spans="1:2" ht="15.9" thickBot="1">
      <c r="A181" s="109" t="s">
        <v>1151</v>
      </c>
      <c r="B181" s="111">
        <v>177</v>
      </c>
    </row>
    <row r="182" spans="1:2" ht="15.9" thickBot="1">
      <c r="A182" s="109" t="s">
        <v>1152</v>
      </c>
      <c r="B182" s="111">
        <v>363</v>
      </c>
    </row>
    <row r="183" spans="1:2" ht="15.9" thickBot="1">
      <c r="A183" s="109" t="s">
        <v>1153</v>
      </c>
      <c r="B183" s="111">
        <v>330</v>
      </c>
    </row>
    <row r="184" spans="1:2" ht="15.9" thickBot="1">
      <c r="A184" s="109" t="s">
        <v>1154</v>
      </c>
      <c r="B184" s="111">
        <v>660</v>
      </c>
    </row>
    <row r="185" spans="1:2" ht="15.9" thickBot="1">
      <c r="A185" s="109" t="s">
        <v>1155</v>
      </c>
      <c r="B185" s="111">
        <v>417</v>
      </c>
    </row>
    <row r="186" spans="1:2" ht="15.9" thickBot="1">
      <c r="A186" s="114" t="s">
        <v>1133</v>
      </c>
      <c r="B186" s="111"/>
    </row>
    <row r="187" spans="1:2" ht="15.9" thickBot="1">
      <c r="A187" s="109" t="s">
        <v>1156</v>
      </c>
      <c r="B187" s="111">
        <v>303</v>
      </c>
    </row>
    <row r="188" spans="1:2" ht="15.9" thickBot="1">
      <c r="A188" s="114" t="s">
        <v>1133</v>
      </c>
      <c r="B188" s="111"/>
    </row>
    <row r="189" spans="1:2" ht="15.9" thickBot="1">
      <c r="A189" s="109" t="s">
        <v>1157</v>
      </c>
      <c r="B189" s="111">
        <v>582</v>
      </c>
    </row>
    <row r="190" spans="1:2" ht="15.9" thickBot="1">
      <c r="A190" s="114" t="s">
        <v>1133</v>
      </c>
      <c r="B190" s="111"/>
    </row>
    <row r="191" spans="1:2" ht="15.9" thickBot="1">
      <c r="A191" s="109" t="s">
        <v>1158</v>
      </c>
      <c r="B191" s="111">
        <v>495</v>
      </c>
    </row>
    <row r="192" spans="1:2" ht="15.9" thickBot="1">
      <c r="A192" s="114" t="s">
        <v>1103</v>
      </c>
      <c r="B192" s="111"/>
    </row>
    <row r="193" spans="1:2" ht="15.9" thickBot="1">
      <c r="A193" s="114" t="s">
        <v>1103</v>
      </c>
      <c r="B193" s="111"/>
    </row>
    <row r="194" spans="1:2" ht="15.9" thickBot="1">
      <c r="A194" s="114" t="s">
        <v>1103</v>
      </c>
      <c r="B194" s="111"/>
    </row>
    <row r="195" spans="1:2" ht="15.9" thickBot="1">
      <c r="A195" s="109" t="s">
        <v>1174</v>
      </c>
      <c r="B195" s="111">
        <v>456</v>
      </c>
    </row>
    <row r="196" spans="1:2" ht="15.9" thickBot="1">
      <c r="A196" s="109" t="s">
        <v>1159</v>
      </c>
      <c r="B196" s="111">
        <v>309</v>
      </c>
    </row>
    <row r="197" spans="1:2" ht="15.9" thickBot="1">
      <c r="A197" s="109" t="s">
        <v>1160</v>
      </c>
      <c r="B197" s="111">
        <v>363</v>
      </c>
    </row>
    <row r="198" spans="1:2" ht="15.9" thickBot="1">
      <c r="A198" s="109" t="s">
        <v>1161</v>
      </c>
      <c r="B198" s="111">
        <v>393</v>
      </c>
    </row>
    <row r="199" spans="1:2" ht="15.9" thickBot="1">
      <c r="A199" s="109" t="s">
        <v>1162</v>
      </c>
      <c r="B199" s="111">
        <v>609</v>
      </c>
    </row>
    <row r="200" spans="1:2" ht="15.9" thickBot="1">
      <c r="A200" s="114" t="s">
        <v>1083</v>
      </c>
      <c r="B200" s="111"/>
    </row>
    <row r="201" spans="1:2" ht="15.9" thickBot="1">
      <c r="A201" s="109" t="s">
        <v>1163</v>
      </c>
      <c r="B201" s="111">
        <v>594</v>
      </c>
    </row>
    <row r="202" spans="1:2" ht="15.9" thickBot="1">
      <c r="A202" s="114" t="s">
        <v>1133</v>
      </c>
      <c r="B202" s="111"/>
    </row>
    <row r="203" spans="1:2" ht="15.9" thickBot="1">
      <c r="A203" s="109" t="s">
        <v>1164</v>
      </c>
      <c r="B203" s="111">
        <v>336</v>
      </c>
    </row>
    <row r="204" spans="1:2" ht="15.9" thickBot="1">
      <c r="A204" s="114" t="s">
        <v>1133</v>
      </c>
      <c r="B204" s="111"/>
    </row>
    <row r="205" spans="1:2" ht="15.9" thickBot="1">
      <c r="A205" s="109" t="s">
        <v>1175</v>
      </c>
      <c r="B205" s="111">
        <v>264</v>
      </c>
    </row>
    <row r="206" spans="1:2" ht="15.9" thickBot="1">
      <c r="A206" s="114" t="s">
        <v>1133</v>
      </c>
      <c r="B206" s="111"/>
    </row>
    <row r="207" spans="1:2" ht="15.9" thickBot="1">
      <c r="A207" s="114" t="s">
        <v>1083</v>
      </c>
      <c r="B207" s="111"/>
    </row>
    <row r="208" spans="1:2" ht="15.9" thickBot="1">
      <c r="A208" s="109" t="s">
        <v>1176</v>
      </c>
      <c r="B208" s="111">
        <v>139</v>
      </c>
    </row>
    <row r="209" spans="1:2" ht="15.9" thickBot="1">
      <c r="A209" s="109" t="s">
        <v>1177</v>
      </c>
      <c r="B209" s="111">
        <v>119</v>
      </c>
    </row>
    <row r="210" spans="1:2" ht="15.9" thickBot="1">
      <c r="A210" s="109" t="s">
        <v>1178</v>
      </c>
      <c r="B210" s="111">
        <v>75</v>
      </c>
    </row>
    <row r="211" spans="1:2" ht="15.9" thickBot="1">
      <c r="A211" s="109" t="s">
        <v>1179</v>
      </c>
      <c r="B211" s="111">
        <v>666</v>
      </c>
    </row>
    <row r="212" spans="1:2" ht="15.9" thickBot="1">
      <c r="A212" s="109" t="s">
        <v>1180</v>
      </c>
      <c r="B212" s="111">
        <v>74</v>
      </c>
    </row>
    <row r="213" spans="1:2" ht="15.9" thickBot="1">
      <c r="A213" s="109" t="s">
        <v>1181</v>
      </c>
      <c r="B213" s="111">
        <v>76</v>
      </c>
    </row>
    <row r="214" spans="1:2" ht="15.9" thickBot="1">
      <c r="A214" s="109" t="s">
        <v>1182</v>
      </c>
      <c r="B214" s="111">
        <v>87</v>
      </c>
    </row>
    <row r="215" spans="1:2" ht="15.9" thickBot="1">
      <c r="A215" s="109" t="s">
        <v>1183</v>
      </c>
      <c r="B215" s="111">
        <v>78</v>
      </c>
    </row>
    <row r="216" spans="1:2" ht="15.9" thickBot="1">
      <c r="A216" s="109" t="s">
        <v>1184</v>
      </c>
      <c r="B216" s="111">
        <v>74</v>
      </c>
    </row>
    <row r="217" spans="1:2" ht="15.9" thickBot="1">
      <c r="A217" s="109" t="s">
        <v>1185</v>
      </c>
      <c r="B217" s="111">
        <v>88</v>
      </c>
    </row>
    <row r="218" spans="1:2" ht="15.9" thickBot="1">
      <c r="A218" s="109" t="s">
        <v>1186</v>
      </c>
      <c r="B218" s="111">
        <v>75</v>
      </c>
    </row>
    <row r="219" spans="1:2" ht="15.9" thickBot="1">
      <c r="A219" s="114" t="s">
        <v>1079</v>
      </c>
      <c r="B219" s="111"/>
    </row>
    <row r="220" spans="1:2" ht="15.9" thickBot="1">
      <c r="A220" s="114" t="s">
        <v>1103</v>
      </c>
      <c r="B220" s="111"/>
    </row>
    <row r="221" spans="1:2" ht="15.9" thickBot="1">
      <c r="A221" s="109" t="s">
        <v>1187</v>
      </c>
      <c r="B221" s="111">
        <v>288</v>
      </c>
    </row>
    <row r="222" spans="1:2" ht="15.9" thickBot="1">
      <c r="A222" s="109" t="s">
        <v>1188</v>
      </c>
      <c r="B222" s="111">
        <v>411</v>
      </c>
    </row>
    <row r="223" spans="1:2" ht="15.9" thickBot="1">
      <c r="A223" s="109" t="s">
        <v>1189</v>
      </c>
      <c r="B223" s="111">
        <v>186</v>
      </c>
    </row>
    <row r="224" spans="1:2" ht="15.9" thickBot="1">
      <c r="A224" s="114" t="s">
        <v>1133</v>
      </c>
      <c r="B224" s="111"/>
    </row>
    <row r="225" spans="1:2" ht="15.9" thickBot="1">
      <c r="A225" s="109" t="s">
        <v>1190</v>
      </c>
      <c r="B225" s="111">
        <v>288</v>
      </c>
    </row>
    <row r="226" spans="1:2" ht="15.9" thickBot="1">
      <c r="A226" s="114" t="s">
        <v>1133</v>
      </c>
      <c r="B226" s="111"/>
    </row>
    <row r="227" spans="1:2" ht="15.9" thickBot="1">
      <c r="A227" s="109" t="s">
        <v>1191</v>
      </c>
      <c r="B227" s="111">
        <v>459</v>
      </c>
    </row>
    <row r="228" spans="1:2" ht="15.9" thickBot="1">
      <c r="A228" s="109" t="s">
        <v>1192</v>
      </c>
      <c r="B228" s="111">
        <v>243</v>
      </c>
    </row>
    <row r="229" spans="1:2" ht="15.9" thickBot="1">
      <c r="A229" s="114" t="s">
        <v>1079</v>
      </c>
      <c r="B229" s="111"/>
    </row>
    <row r="230" spans="1:2" ht="15.9" thickBot="1">
      <c r="A230" s="114" t="s">
        <v>1103</v>
      </c>
      <c r="B230" s="111"/>
    </row>
    <row r="231" spans="1:2" ht="15.9" thickBot="1">
      <c r="A231" s="109">
        <v>1</v>
      </c>
      <c r="B231" s="111">
        <v>726</v>
      </c>
    </row>
    <row r="232" spans="1:2" ht="15.9" thickBot="1">
      <c r="A232" s="114" t="s">
        <v>1079</v>
      </c>
      <c r="B232" s="111"/>
    </row>
    <row r="233" spans="1:2" ht="15.9" thickBot="1">
      <c r="A233" s="109">
        <v>3</v>
      </c>
      <c r="B233" s="111">
        <v>531</v>
      </c>
    </row>
    <row r="234" spans="1:2" ht="15.9" thickBot="1">
      <c r="A234" s="109">
        <v>2</v>
      </c>
      <c r="B234" s="111">
        <v>825</v>
      </c>
    </row>
    <row r="235" spans="1:2" ht="15.9" thickBot="1">
      <c r="A235" s="109">
        <v>64</v>
      </c>
      <c r="B235" s="111">
        <v>825</v>
      </c>
    </row>
    <row r="236" spans="1:2" ht="15.9" thickBot="1">
      <c r="A236" s="109">
        <v>4</v>
      </c>
      <c r="B236" s="111">
        <v>453</v>
      </c>
    </row>
    <row r="237" spans="1:2" ht="15.9" thickBot="1">
      <c r="A237" s="116">
        <v>50</v>
      </c>
      <c r="B237" s="111">
        <v>453</v>
      </c>
    </row>
    <row r="238" spans="1:2" ht="15.9" thickBot="1">
      <c r="A238" s="116">
        <v>65</v>
      </c>
      <c r="B238" s="111">
        <v>453</v>
      </c>
    </row>
    <row r="239" spans="1:2" ht="15.9" thickBot="1">
      <c r="A239" s="114" t="s">
        <v>1103</v>
      </c>
      <c r="B239" s="111"/>
    </row>
    <row r="240" spans="1:2" ht="15.9" thickBot="1">
      <c r="A240" s="114" t="s">
        <v>1103</v>
      </c>
      <c r="B240" s="111"/>
    </row>
    <row r="241" spans="1:2" ht="15.9" thickBot="1">
      <c r="A241" s="114" t="s">
        <v>1103</v>
      </c>
      <c r="B241" s="111"/>
    </row>
    <row r="242" spans="1:2" ht="15.9" thickBot="1">
      <c r="A242" s="109">
        <v>53</v>
      </c>
      <c r="B242" s="111">
        <v>591</v>
      </c>
    </row>
    <row r="243" spans="1:2" ht="15.9" thickBot="1">
      <c r="A243" s="114" t="s">
        <v>1103</v>
      </c>
      <c r="B243" s="111"/>
    </row>
    <row r="244" spans="1:2" ht="15.9" thickBot="1">
      <c r="A244" s="109">
        <v>5</v>
      </c>
      <c r="B244" s="112">
        <v>1728</v>
      </c>
    </row>
    <row r="245" spans="1:2" ht="15.9" thickBot="1">
      <c r="A245" s="109" t="s">
        <v>1193</v>
      </c>
      <c r="B245" s="111">
        <v>138</v>
      </c>
    </row>
    <row r="246" spans="1:2" ht="15.9" thickBot="1">
      <c r="A246" s="109" t="s">
        <v>1194</v>
      </c>
      <c r="B246" s="111">
        <v>153</v>
      </c>
    </row>
    <row r="247" spans="1:2" ht="15.9" thickBot="1">
      <c r="A247" s="114" t="s">
        <v>1133</v>
      </c>
      <c r="B247" s="111"/>
    </row>
    <row r="248" spans="1:2" ht="15.9" thickBot="1">
      <c r="A248" s="109">
        <v>5.0999999999999996</v>
      </c>
      <c r="B248" s="111">
        <v>495</v>
      </c>
    </row>
    <row r="249" spans="1:2" ht="15.9" thickBot="1">
      <c r="A249" s="114" t="s">
        <v>1103</v>
      </c>
      <c r="B249" s="111"/>
    </row>
    <row r="250" spans="1:2" ht="15.9" thickBot="1">
      <c r="A250" s="109" t="s">
        <v>1195</v>
      </c>
      <c r="B250" s="111">
        <v>423</v>
      </c>
    </row>
    <row r="251" spans="1:2" ht="15.9" thickBot="1">
      <c r="A251" s="109">
        <v>5.3</v>
      </c>
      <c r="B251" s="111">
        <v>171</v>
      </c>
    </row>
    <row r="252" spans="1:2" ht="15.9" thickBot="1">
      <c r="A252" s="109">
        <v>5.4</v>
      </c>
      <c r="B252" s="111">
        <v>294</v>
      </c>
    </row>
    <row r="253" spans="1:2" ht="15.9" thickBot="1">
      <c r="A253" s="109">
        <v>6</v>
      </c>
      <c r="B253" s="112">
        <v>1983</v>
      </c>
    </row>
    <row r="254" spans="1:2" ht="15.9" thickBot="1">
      <c r="A254" s="109">
        <v>7</v>
      </c>
      <c r="B254" s="112">
        <v>3099</v>
      </c>
    </row>
    <row r="255" spans="1:2" ht="15.9" thickBot="1">
      <c r="A255" s="114" t="s">
        <v>1103</v>
      </c>
      <c r="B255" s="111"/>
    </row>
    <row r="256" spans="1:2" ht="15.9" thickBot="1">
      <c r="A256" s="109">
        <v>8</v>
      </c>
      <c r="B256" s="112">
        <v>1005</v>
      </c>
    </row>
    <row r="257" spans="1:2" ht="15.9" thickBot="1">
      <c r="A257" s="114" t="s">
        <v>1083</v>
      </c>
      <c r="B257" s="111"/>
    </row>
    <row r="258" spans="1:2" ht="15.9" thickBot="1">
      <c r="A258" s="114" t="s">
        <v>1103</v>
      </c>
      <c r="B258" s="111"/>
    </row>
    <row r="259" spans="1:2" ht="15.9" thickBot="1">
      <c r="A259" s="109">
        <v>9</v>
      </c>
      <c r="B259" s="111">
        <v>867</v>
      </c>
    </row>
    <row r="260" spans="1:2" ht="15.9" thickBot="1">
      <c r="A260" s="114" t="s">
        <v>1103</v>
      </c>
      <c r="B260" s="111"/>
    </row>
    <row r="261" spans="1:2" ht="15.9" thickBot="1">
      <c r="A261" s="109">
        <v>10</v>
      </c>
      <c r="B261" s="112">
        <v>1809</v>
      </c>
    </row>
    <row r="262" spans="1:2" ht="15.9" thickBot="1">
      <c r="A262" s="109">
        <v>11</v>
      </c>
      <c r="B262" s="111">
        <v>660</v>
      </c>
    </row>
    <row r="263" spans="1:2" ht="15.9" thickBot="1">
      <c r="A263" s="109">
        <v>12</v>
      </c>
      <c r="B263" s="112">
        <v>1584</v>
      </c>
    </row>
    <row r="264" spans="1:2" ht="15.9" thickBot="1">
      <c r="A264" s="109" t="s">
        <v>1196</v>
      </c>
      <c r="B264" s="112">
        <v>1464</v>
      </c>
    </row>
    <row r="265" spans="1:2" ht="15.9" thickBot="1">
      <c r="A265" s="109">
        <v>13</v>
      </c>
      <c r="B265" s="111">
        <v>930</v>
      </c>
    </row>
    <row r="266" spans="1:2" ht="15.9" thickBot="1">
      <c r="A266" s="109">
        <v>14</v>
      </c>
      <c r="B266" s="111">
        <v>771</v>
      </c>
    </row>
    <row r="267" spans="1:2" ht="15.9" thickBot="1">
      <c r="A267" s="114" t="s">
        <v>1103</v>
      </c>
      <c r="B267" s="111"/>
    </row>
    <row r="268" spans="1:2" ht="15.9" thickBot="1">
      <c r="A268" s="109">
        <v>15</v>
      </c>
      <c r="B268" s="111">
        <v>819</v>
      </c>
    </row>
    <row r="269" spans="1:2" ht="15.9" thickBot="1">
      <c r="A269" s="114" t="s">
        <v>1103</v>
      </c>
      <c r="B269" s="111"/>
    </row>
    <row r="270" spans="1:2" ht="15.9" thickBot="1">
      <c r="A270" s="109">
        <v>16</v>
      </c>
      <c r="B270" s="111">
        <v>495</v>
      </c>
    </row>
    <row r="271" spans="1:2" ht="15.9" thickBot="1">
      <c r="A271" s="114" t="s">
        <v>1083</v>
      </c>
      <c r="B271" s="111"/>
    </row>
    <row r="272" spans="1:2" ht="15.9" thickBot="1">
      <c r="A272" s="109">
        <v>17</v>
      </c>
      <c r="B272" s="112">
        <v>1833</v>
      </c>
    </row>
    <row r="273" spans="1:2" ht="15.9" thickBot="1">
      <c r="A273" s="109" t="s">
        <v>1291</v>
      </c>
      <c r="B273" s="112">
        <v>1572</v>
      </c>
    </row>
    <row r="274" spans="1:2" ht="15.9" thickBot="1">
      <c r="A274" s="109" t="s">
        <v>1292</v>
      </c>
      <c r="B274" s="112">
        <v>1518</v>
      </c>
    </row>
    <row r="275" spans="1:2" ht="15.9" thickBot="1">
      <c r="A275" s="109" t="s">
        <v>1293</v>
      </c>
      <c r="B275" s="112">
        <v>1251</v>
      </c>
    </row>
    <row r="276" spans="1:2" ht="15.9" thickBot="1">
      <c r="A276" s="114" t="s">
        <v>1103</v>
      </c>
      <c r="B276" s="111"/>
    </row>
    <row r="277" spans="1:2" ht="15.9" thickBot="1">
      <c r="A277" s="109">
        <v>18</v>
      </c>
      <c r="B277" s="112">
        <v>1980</v>
      </c>
    </row>
    <row r="278" spans="1:2" ht="15.9" thickBot="1">
      <c r="A278" s="114" t="s">
        <v>1103</v>
      </c>
      <c r="B278" s="111"/>
    </row>
    <row r="279" spans="1:2" ht="15.9" thickBot="1">
      <c r="A279" s="114" t="s">
        <v>1103</v>
      </c>
      <c r="B279" s="111"/>
    </row>
    <row r="280" spans="1:2" ht="15.9" thickBot="1">
      <c r="A280" s="109">
        <v>19</v>
      </c>
      <c r="B280" s="111">
        <v>492</v>
      </c>
    </row>
    <row r="281" spans="1:2" ht="15.9" thickBot="1">
      <c r="A281" s="114" t="s">
        <v>1083</v>
      </c>
      <c r="B281" s="111"/>
    </row>
    <row r="282" spans="1:2" ht="15.9" thickBot="1">
      <c r="A282" s="114" t="s">
        <v>1103</v>
      </c>
      <c r="B282" s="111"/>
    </row>
    <row r="283" spans="1:2" ht="15.9" thickBot="1">
      <c r="A283" s="109">
        <v>20</v>
      </c>
      <c r="B283" s="112">
        <v>1575</v>
      </c>
    </row>
    <row r="284" spans="1:2" ht="15.9" thickBot="1">
      <c r="A284" s="114" t="s">
        <v>1103</v>
      </c>
      <c r="B284" s="111"/>
    </row>
    <row r="285" spans="1:2" ht="15.9" thickBot="1">
      <c r="A285" s="109">
        <v>67</v>
      </c>
      <c r="B285" s="111">
        <v>243</v>
      </c>
    </row>
    <row r="286" spans="1:2" ht="15.9" thickBot="1">
      <c r="A286" s="109">
        <v>68</v>
      </c>
      <c r="B286" s="111">
        <v>426</v>
      </c>
    </row>
    <row r="287" spans="1:2" ht="15.9" thickBot="1">
      <c r="A287" s="114" t="s">
        <v>1103</v>
      </c>
      <c r="B287" s="111"/>
    </row>
    <row r="288" spans="1:2" ht="15.9" thickBot="1">
      <c r="A288" s="109">
        <v>21</v>
      </c>
      <c r="B288" s="111">
        <v>639</v>
      </c>
    </row>
    <row r="289" spans="1:2" ht="15.9" thickBot="1">
      <c r="A289" s="109" t="s">
        <v>1294</v>
      </c>
      <c r="B289" s="111">
        <v>573</v>
      </c>
    </row>
    <row r="290" spans="1:2" ht="15.9" thickBot="1">
      <c r="A290" s="114" t="s">
        <v>1103</v>
      </c>
      <c r="B290" s="111"/>
    </row>
    <row r="291" spans="1:2" ht="15.9" thickBot="1">
      <c r="A291" s="109">
        <v>22</v>
      </c>
      <c r="B291" s="111">
        <v>810</v>
      </c>
    </row>
    <row r="292" spans="1:2" ht="15.9" thickBot="1">
      <c r="A292" s="114" t="s">
        <v>1103</v>
      </c>
      <c r="B292" s="111"/>
    </row>
    <row r="293" spans="1:2" ht="15.9" thickBot="1">
      <c r="A293" s="114" t="s">
        <v>1103</v>
      </c>
      <c r="B293" s="111"/>
    </row>
    <row r="294" spans="1:2" ht="15.9" thickBot="1">
      <c r="A294" s="109">
        <v>23</v>
      </c>
      <c r="B294" s="112">
        <v>1566</v>
      </c>
    </row>
    <row r="295" spans="1:2" ht="15.9" thickBot="1">
      <c r="A295" s="114" t="s">
        <v>1083</v>
      </c>
      <c r="B295" s="111"/>
    </row>
    <row r="296" spans="1:2" ht="15.9" thickBot="1">
      <c r="A296" s="109" t="s">
        <v>1197</v>
      </c>
      <c r="B296" s="111">
        <v>672</v>
      </c>
    </row>
    <row r="297" spans="1:2" ht="15.9" thickBot="1">
      <c r="A297" s="114" t="s">
        <v>1103</v>
      </c>
      <c r="B297" s="111"/>
    </row>
    <row r="298" spans="1:2" ht="15.9" thickBot="1">
      <c r="A298" s="109">
        <v>24</v>
      </c>
      <c r="B298" s="112">
        <v>1284</v>
      </c>
    </row>
    <row r="299" spans="1:2" ht="15.9" thickBot="1">
      <c r="A299" s="114" t="s">
        <v>1083</v>
      </c>
      <c r="B299" s="111"/>
    </row>
    <row r="300" spans="1:2" ht="15.9" thickBot="1">
      <c r="A300" s="114" t="s">
        <v>1083</v>
      </c>
      <c r="B300" s="111"/>
    </row>
    <row r="301" spans="1:2" ht="15.9" thickBot="1">
      <c r="A301" s="109" t="s">
        <v>1198</v>
      </c>
      <c r="B301" s="112">
        <v>1005</v>
      </c>
    </row>
    <row r="302" spans="1:2" ht="15.9" thickBot="1">
      <c r="A302">
        <v>24.1</v>
      </c>
      <c r="B302" s="112">
        <v>1005</v>
      </c>
    </row>
    <row r="303" spans="1:2" ht="15.9" thickBot="1">
      <c r="A303" s="109">
        <v>24.2</v>
      </c>
      <c r="B303" s="111">
        <v>279</v>
      </c>
    </row>
    <row r="304" spans="1:2" ht="15.9" thickBot="1">
      <c r="A304" s="109">
        <v>24.3</v>
      </c>
      <c r="B304" s="111">
        <v>171</v>
      </c>
    </row>
    <row r="305" spans="1:2" ht="15.9" thickBot="1">
      <c r="A305" s="114" t="s">
        <v>1083</v>
      </c>
      <c r="B305" s="111"/>
    </row>
    <row r="306" spans="1:2" ht="15.9" thickBot="1">
      <c r="A306" s="109" t="s">
        <v>1199</v>
      </c>
      <c r="B306" s="112">
        <v>1317</v>
      </c>
    </row>
    <row r="307" spans="1:2" ht="15.9" thickBot="1">
      <c r="A307" s="109" t="s">
        <v>1200</v>
      </c>
      <c r="B307" s="111">
        <v>681</v>
      </c>
    </row>
    <row r="308" spans="1:2" ht="15.9" thickBot="1">
      <c r="A308" s="114" t="s">
        <v>1103</v>
      </c>
      <c r="B308" s="111"/>
    </row>
    <row r="309" spans="1:2" ht="15.9" thickBot="1">
      <c r="A309" s="114" t="s">
        <v>1103</v>
      </c>
      <c r="B309" s="111"/>
    </row>
    <row r="310" spans="1:2" ht="15.9" thickBot="1">
      <c r="A310" s="109" t="s">
        <v>1201</v>
      </c>
      <c r="B310" s="111">
        <v>618</v>
      </c>
    </row>
    <row r="311" spans="1:2" ht="15.9" thickBot="1">
      <c r="A311" s="114" t="s">
        <v>1103</v>
      </c>
      <c r="B311" s="111"/>
    </row>
    <row r="312" spans="1:2" ht="15.9" thickBot="1">
      <c r="A312" s="109" t="s">
        <v>1202</v>
      </c>
      <c r="B312" s="112">
        <v>1764</v>
      </c>
    </row>
    <row r="313" spans="1:2" ht="15.9" thickBot="1">
      <c r="A313" s="114" t="s">
        <v>1083</v>
      </c>
      <c r="B313" s="111"/>
    </row>
    <row r="314" spans="1:2" ht="15.9" thickBot="1">
      <c r="A314" s="109" t="s">
        <v>1203</v>
      </c>
      <c r="B314" s="111">
        <v>168</v>
      </c>
    </row>
    <row r="315" spans="1:2" ht="15.9" thickBot="1">
      <c r="A315" s="114" t="s">
        <v>1103</v>
      </c>
      <c r="B315" s="111"/>
    </row>
    <row r="316" spans="1:2" ht="15.9" thickBot="1">
      <c r="A316" s="109" t="s">
        <v>1204</v>
      </c>
      <c r="B316" s="111">
        <v>225</v>
      </c>
    </row>
    <row r="317" spans="1:2" ht="15.9" thickBot="1">
      <c r="A317" s="109" t="s">
        <v>1205</v>
      </c>
      <c r="B317" s="111">
        <v>414</v>
      </c>
    </row>
    <row r="318" spans="1:2" ht="15.9" thickBot="1">
      <c r="A318" s="114" t="s">
        <v>1079</v>
      </c>
      <c r="B318" s="111"/>
    </row>
    <row r="319" spans="1:2" ht="15.9" thickBot="1">
      <c r="A319" s="109">
        <v>25</v>
      </c>
      <c r="B319" s="111">
        <v>399</v>
      </c>
    </row>
    <row r="320" spans="1:2" ht="15.9" thickBot="1">
      <c r="A320" s="109" t="s">
        <v>1206</v>
      </c>
      <c r="B320" s="111">
        <v>288</v>
      </c>
    </row>
    <row r="321" spans="1:2" ht="15.9" thickBot="1">
      <c r="A321" s="114" t="s">
        <v>1103</v>
      </c>
      <c r="B321" s="111"/>
    </row>
    <row r="322" spans="1:2" ht="15.9" thickBot="1">
      <c r="A322" s="109">
        <v>26</v>
      </c>
      <c r="B322" s="111">
        <v>627</v>
      </c>
    </row>
    <row r="323" spans="1:2" ht="15.9" thickBot="1">
      <c r="A323" s="114" t="s">
        <v>1103</v>
      </c>
      <c r="B323" s="111"/>
    </row>
    <row r="324" spans="1:2" ht="15.9" thickBot="1">
      <c r="A324" s="114" t="s">
        <v>1103</v>
      </c>
      <c r="B324" s="111"/>
    </row>
    <row r="325" spans="1:2" ht="15.9" thickBot="1">
      <c r="A325" s="114" t="s">
        <v>1103</v>
      </c>
      <c r="B325" s="111"/>
    </row>
    <row r="326" spans="1:2" ht="15.9" thickBot="1">
      <c r="A326" s="109">
        <v>51</v>
      </c>
      <c r="B326" s="111">
        <v>750</v>
      </c>
    </row>
    <row r="327" spans="1:2" ht="15.9" thickBot="1">
      <c r="A327" s="109">
        <v>27</v>
      </c>
      <c r="B327" s="112">
        <v>1176</v>
      </c>
    </row>
    <row r="328" spans="1:2" ht="15.9" thickBot="1">
      <c r="A328" s="109">
        <v>28</v>
      </c>
      <c r="B328" s="111">
        <v>534</v>
      </c>
    </row>
    <row r="329" spans="1:2" ht="15.9" thickBot="1">
      <c r="A329" s="109">
        <v>29</v>
      </c>
      <c r="B329" s="112">
        <v>1773</v>
      </c>
    </row>
    <row r="330" spans="1:2" ht="15.9" thickBot="1">
      <c r="A330" s="109">
        <v>48</v>
      </c>
      <c r="B330" s="112">
        <v>1095</v>
      </c>
    </row>
    <row r="331" spans="1:2" ht="15.9" thickBot="1">
      <c r="A331" s="109">
        <v>54</v>
      </c>
      <c r="B331" s="111">
        <v>963</v>
      </c>
    </row>
    <row r="332" spans="1:2" ht="15.9" thickBot="1">
      <c r="A332" s="114" t="s">
        <v>1083</v>
      </c>
      <c r="B332" s="111"/>
    </row>
    <row r="333" spans="1:2" ht="15.9" thickBot="1">
      <c r="A333" s="109" t="s">
        <v>1207</v>
      </c>
      <c r="B333" s="111">
        <v>291</v>
      </c>
    </row>
    <row r="334" spans="1:2" ht="15.9" thickBot="1">
      <c r="A334" s="114" t="s">
        <v>1133</v>
      </c>
      <c r="B334" s="111"/>
    </row>
    <row r="335" spans="1:2" ht="15.9" thickBot="1">
      <c r="A335" s="109" t="s">
        <v>1208</v>
      </c>
      <c r="B335" s="111">
        <v>204</v>
      </c>
    </row>
    <row r="336" spans="1:2" ht="15.9" thickBot="1">
      <c r="A336" s="109" t="s">
        <v>1209</v>
      </c>
      <c r="B336" s="111">
        <v>186</v>
      </c>
    </row>
    <row r="337" spans="1:2" ht="15.9" thickBot="1">
      <c r="A337" s="109" t="s">
        <v>1210</v>
      </c>
      <c r="B337" s="112">
        <v>2049</v>
      </c>
    </row>
    <row r="338" spans="1:2" ht="15.9" thickBot="1">
      <c r="A338" s="114" t="s">
        <v>1103</v>
      </c>
      <c r="B338" s="111"/>
    </row>
    <row r="339" spans="1:2" ht="15.9" thickBot="1">
      <c r="A339" s="114" t="s">
        <v>1083</v>
      </c>
      <c r="B339" s="111"/>
    </row>
    <row r="340" spans="1:2" ht="15.9" thickBot="1">
      <c r="A340" s="109" t="s">
        <v>1211</v>
      </c>
      <c r="B340" s="111">
        <v>189</v>
      </c>
    </row>
    <row r="341" spans="1:2" ht="15.9" thickBot="1">
      <c r="A341" s="109">
        <v>30</v>
      </c>
      <c r="B341" s="112">
        <v>1464</v>
      </c>
    </row>
    <row r="342" spans="1:2" ht="15.9" thickBot="1">
      <c r="A342" s="114" t="s">
        <v>1079</v>
      </c>
      <c r="B342" s="111"/>
    </row>
    <row r="343" spans="1:2" ht="15.9" thickBot="1">
      <c r="A343" s="109">
        <v>30.1</v>
      </c>
      <c r="B343" s="111">
        <v>270</v>
      </c>
    </row>
    <row r="344" spans="1:2" ht="15.9" thickBot="1">
      <c r="A344" s="109">
        <v>30.2</v>
      </c>
      <c r="B344" s="111">
        <v>837</v>
      </c>
    </row>
    <row r="345" spans="1:2" ht="15.9" thickBot="1">
      <c r="A345" s="114" t="s">
        <v>1079</v>
      </c>
      <c r="B345" s="111"/>
    </row>
    <row r="346" spans="1:2" ht="15.9" thickBot="1">
      <c r="A346" s="109" t="s">
        <v>1295</v>
      </c>
      <c r="B346" s="111">
        <v>228</v>
      </c>
    </row>
    <row r="347" spans="1:2" ht="15.9" thickBot="1">
      <c r="A347" s="109">
        <v>30.3</v>
      </c>
      <c r="B347" s="111">
        <v>459</v>
      </c>
    </row>
    <row r="348" spans="1:2" ht="15.9" thickBot="1">
      <c r="A348" s="109">
        <v>30.4</v>
      </c>
      <c r="B348" s="111">
        <v>207</v>
      </c>
    </row>
    <row r="349" spans="1:2" ht="15.9" thickBot="1">
      <c r="A349" s="109">
        <v>30.5</v>
      </c>
      <c r="B349" s="111">
        <v>198</v>
      </c>
    </row>
    <row r="350" spans="1:2" ht="15.9" thickBot="1">
      <c r="A350" s="109">
        <v>30.6</v>
      </c>
      <c r="B350" s="111">
        <v>288</v>
      </c>
    </row>
    <row r="351" spans="1:2" ht="15.9" thickBot="1">
      <c r="A351" s="109">
        <v>30.7</v>
      </c>
      <c r="B351" s="111">
        <v>366</v>
      </c>
    </row>
    <row r="352" spans="1:2" ht="15.9" thickBot="1">
      <c r="A352" s="114" t="s">
        <v>1133</v>
      </c>
      <c r="B352" s="111"/>
    </row>
    <row r="353" spans="1:2" ht="15.9" thickBot="1">
      <c r="A353" s="109">
        <v>30.8</v>
      </c>
      <c r="B353" s="111">
        <v>333</v>
      </c>
    </row>
    <row r="354" spans="1:2" ht="15.9" thickBot="1">
      <c r="A354" s="114" t="s">
        <v>1133</v>
      </c>
      <c r="B354" s="111"/>
    </row>
    <row r="355" spans="1:2" ht="15.9" thickBot="1">
      <c r="A355" s="114" t="s">
        <v>1083</v>
      </c>
      <c r="B355" s="111"/>
    </row>
    <row r="356" spans="1:2" ht="15.9" thickBot="1">
      <c r="A356" s="114" t="s">
        <v>1083</v>
      </c>
      <c r="B356" s="111"/>
    </row>
    <row r="357" spans="1:2" ht="15.9" thickBot="1">
      <c r="A357" s="109">
        <v>30.9</v>
      </c>
      <c r="B357" s="111">
        <v>177</v>
      </c>
    </row>
    <row r="358" spans="1:2" ht="15.9" thickBot="1">
      <c r="A358" s="109" t="s">
        <v>1213</v>
      </c>
      <c r="B358" s="111">
        <v>249</v>
      </c>
    </row>
    <row r="359" spans="1:2" ht="15.9" thickBot="1">
      <c r="A359" s="114" t="s">
        <v>1103</v>
      </c>
      <c r="B359" s="111"/>
    </row>
    <row r="360" spans="1:2" ht="15.9" thickBot="1">
      <c r="A360" s="109">
        <v>31</v>
      </c>
      <c r="B360" s="111">
        <v>336</v>
      </c>
    </row>
    <row r="361" spans="1:2" ht="15.9" thickBot="1">
      <c r="A361" s="114" t="s">
        <v>1079</v>
      </c>
      <c r="B361" s="111"/>
    </row>
    <row r="362" spans="1:2" ht="15.9" thickBot="1">
      <c r="A362" s="109">
        <v>31.1</v>
      </c>
      <c r="B362" s="111">
        <v>309</v>
      </c>
    </row>
    <row r="363" spans="1:2" ht="15.9" thickBot="1">
      <c r="A363" s="109">
        <v>31.2</v>
      </c>
      <c r="B363" s="111">
        <v>237</v>
      </c>
    </row>
    <row r="364" spans="1:2" ht="15.9" thickBot="1">
      <c r="A364" s="109" t="s">
        <v>1214</v>
      </c>
      <c r="B364" s="111">
        <v>582</v>
      </c>
    </row>
    <row r="365" spans="1:2" ht="15.9" thickBot="1">
      <c r="A365" s="109" t="s">
        <v>1215</v>
      </c>
      <c r="B365" s="111">
        <v>339</v>
      </c>
    </row>
    <row r="366" spans="1:2" ht="15.9" thickBot="1">
      <c r="A366" s="109" t="s">
        <v>1216</v>
      </c>
      <c r="B366" s="111">
        <v>231</v>
      </c>
    </row>
    <row r="367" spans="1:2" ht="15.9" thickBot="1">
      <c r="A367" s="114" t="s">
        <v>1133</v>
      </c>
      <c r="B367" s="111"/>
    </row>
    <row r="368" spans="1:2" ht="15.9" thickBot="1">
      <c r="A368" s="114" t="s">
        <v>1083</v>
      </c>
      <c r="B368" s="111"/>
    </row>
    <row r="369" spans="1:2" ht="15.9" thickBot="1">
      <c r="A369" s="109" t="s">
        <v>1217</v>
      </c>
      <c r="B369" s="111">
        <v>276</v>
      </c>
    </row>
    <row r="370" spans="1:2" ht="15.9" thickBot="1">
      <c r="A370" s="109" t="s">
        <v>1218</v>
      </c>
      <c r="B370" s="111">
        <v>201</v>
      </c>
    </row>
    <row r="371" spans="1:2" ht="15.9" thickBot="1">
      <c r="A371" s="109" t="s">
        <v>1219</v>
      </c>
      <c r="B371" s="111">
        <v>228</v>
      </c>
    </row>
    <row r="372" spans="1:2" ht="15.9" thickBot="1">
      <c r="A372" s="109" t="s">
        <v>1220</v>
      </c>
      <c r="B372" s="111">
        <v>906</v>
      </c>
    </row>
    <row r="373" spans="1:2" ht="15.9" thickBot="1">
      <c r="A373" s="109" t="s">
        <v>1221</v>
      </c>
      <c r="B373" s="111">
        <v>228</v>
      </c>
    </row>
    <row r="374" spans="1:2" ht="15.9" thickBot="1">
      <c r="A374" s="109" t="s">
        <v>1222</v>
      </c>
      <c r="B374" s="111">
        <v>300</v>
      </c>
    </row>
    <row r="375" spans="1:2" ht="15.9" thickBot="1">
      <c r="A375" s="109" t="s">
        <v>1223</v>
      </c>
      <c r="B375" s="111">
        <v>354</v>
      </c>
    </row>
    <row r="376" spans="1:2" ht="15.9" thickBot="1">
      <c r="A376" s="109" t="s">
        <v>1224</v>
      </c>
      <c r="B376" s="111">
        <v>504</v>
      </c>
    </row>
    <row r="377" spans="1:2" ht="15.9" thickBot="1">
      <c r="A377" s="114" t="s">
        <v>1133</v>
      </c>
      <c r="B377" s="111"/>
    </row>
    <row r="378" spans="1:2" ht="15.9" thickBot="1">
      <c r="A378" s="114" t="s">
        <v>1103</v>
      </c>
      <c r="B378" s="111"/>
    </row>
    <row r="379" spans="1:2" ht="15.9" thickBot="1">
      <c r="A379" s="109" t="s">
        <v>1225</v>
      </c>
      <c r="B379" s="112">
        <v>1125</v>
      </c>
    </row>
    <row r="380" spans="1:2" ht="15.9" thickBot="1">
      <c r="A380">
        <v>63</v>
      </c>
      <c r="B380" s="112">
        <v>1125</v>
      </c>
    </row>
    <row r="381" spans="1:2" ht="15.9" thickBot="1">
      <c r="A381" s="109" t="s">
        <v>1226</v>
      </c>
      <c r="B381" s="111">
        <v>435</v>
      </c>
    </row>
    <row r="382" spans="1:2" ht="15.9" thickBot="1">
      <c r="A382" s="114" t="s">
        <v>1083</v>
      </c>
      <c r="B382" s="111"/>
    </row>
    <row r="383" spans="1:2" ht="15.9" thickBot="1">
      <c r="A383" s="109" t="s">
        <v>1296</v>
      </c>
      <c r="B383" s="111">
        <v>503</v>
      </c>
    </row>
    <row r="384" spans="1:2" ht="15.9" thickBot="1">
      <c r="A384" s="109" t="s">
        <v>1227</v>
      </c>
      <c r="B384" s="111">
        <v>294</v>
      </c>
    </row>
    <row r="385" spans="1:2" ht="15.9" thickBot="1">
      <c r="A385" s="114" t="s">
        <v>1103</v>
      </c>
      <c r="B385" s="111"/>
    </row>
    <row r="386" spans="1:2" ht="15.9" thickBot="1">
      <c r="A386" s="114" t="s">
        <v>1079</v>
      </c>
      <c r="B386" s="111"/>
    </row>
    <row r="387" spans="1:2" ht="15.9" thickBot="1">
      <c r="A387" s="109" t="s">
        <v>1296</v>
      </c>
      <c r="B387" s="111">
        <v>664</v>
      </c>
    </row>
    <row r="388" spans="1:2" ht="15.9" thickBot="1">
      <c r="A388" s="114" t="s">
        <v>1079</v>
      </c>
      <c r="B388" s="111"/>
    </row>
    <row r="389" spans="1:2" ht="15.9" thickBot="1">
      <c r="A389" s="109" t="s">
        <v>1228</v>
      </c>
      <c r="B389" s="111">
        <v>252</v>
      </c>
    </row>
    <row r="390" spans="1:2" ht="15.9" thickBot="1">
      <c r="A390" s="114" t="s">
        <v>1083</v>
      </c>
      <c r="B390" s="111"/>
    </row>
    <row r="391" spans="1:2" ht="15.9" thickBot="1">
      <c r="A391" s="109" t="s">
        <v>1229</v>
      </c>
      <c r="B391" s="111">
        <v>426</v>
      </c>
    </row>
    <row r="392" spans="1:2" ht="15.9" thickBot="1">
      <c r="A392" s="109" t="s">
        <v>1230</v>
      </c>
      <c r="B392" s="112">
        <v>2265</v>
      </c>
    </row>
    <row r="393" spans="1:2" ht="15.9" thickBot="1">
      <c r="A393" s="114" t="s">
        <v>1079</v>
      </c>
      <c r="B393" s="111"/>
    </row>
    <row r="394" spans="1:2" ht="15.9" thickBot="1">
      <c r="A394" s="109" t="s">
        <v>1231</v>
      </c>
      <c r="B394" s="111">
        <v>327</v>
      </c>
    </row>
    <row r="395" spans="1:2" ht="15.9" thickBot="1">
      <c r="A395" s="109" t="s">
        <v>1232</v>
      </c>
      <c r="B395" s="111">
        <v>264</v>
      </c>
    </row>
    <row r="396" spans="1:2" ht="15.9" thickBot="1">
      <c r="A396" s="109" t="s">
        <v>1297</v>
      </c>
      <c r="B396" s="111">
        <v>312</v>
      </c>
    </row>
    <row r="397" spans="1:2" ht="15.9" thickBot="1">
      <c r="A397" s="109" t="s">
        <v>1234</v>
      </c>
      <c r="B397" s="111">
        <v>738</v>
      </c>
    </row>
    <row r="398" spans="1:2" ht="15.9" thickBot="1">
      <c r="A398" s="114" t="s">
        <v>1103</v>
      </c>
      <c r="B398" s="111"/>
    </row>
    <row r="399" spans="1:2" ht="15.9" thickBot="1">
      <c r="A399" s="109" t="s">
        <v>1297</v>
      </c>
      <c r="B399" s="111">
        <v>549</v>
      </c>
    </row>
    <row r="400" spans="1:2" ht="15.9" thickBot="1">
      <c r="A400" s="114" t="s">
        <v>1079</v>
      </c>
      <c r="B400" s="111"/>
    </row>
    <row r="401" spans="1:2" ht="15.9" thickBot="1">
      <c r="A401" s="109" t="s">
        <v>1235</v>
      </c>
      <c r="B401" s="111">
        <v>582</v>
      </c>
    </row>
    <row r="402" spans="1:2" ht="15.9" thickBot="1">
      <c r="A402" s="109" t="s">
        <v>1236</v>
      </c>
      <c r="B402" s="111">
        <v>243</v>
      </c>
    </row>
    <row r="403" spans="1:2" ht="15.9" thickBot="1">
      <c r="A403" s="114" t="s">
        <v>1083</v>
      </c>
      <c r="B403" s="111"/>
    </row>
    <row r="404" spans="1:2" ht="15.9" thickBot="1">
      <c r="A404" s="109" t="s">
        <v>1237</v>
      </c>
      <c r="B404" s="111">
        <v>387</v>
      </c>
    </row>
    <row r="405" spans="1:2" ht="15.9" thickBot="1">
      <c r="A405" s="109" t="s">
        <v>1238</v>
      </c>
      <c r="B405" s="111">
        <v>228</v>
      </c>
    </row>
    <row r="406" spans="1:2" ht="15.9" thickBot="1">
      <c r="A406" s="114" t="s">
        <v>1133</v>
      </c>
      <c r="B406" s="111">
        <v>146833</v>
      </c>
    </row>
    <row r="407" spans="1:2" ht="15.9" thickBot="1">
      <c r="A407" s="114" t="s">
        <v>1083</v>
      </c>
      <c r="B407" s="111"/>
    </row>
    <row r="408" spans="1:2" ht="15.9" thickBot="1">
      <c r="A408" s="109">
        <v>32</v>
      </c>
      <c r="B408" s="111">
        <v>906</v>
      </c>
    </row>
    <row r="409" spans="1:2" ht="15.9" thickBot="1">
      <c r="A409" s="114" t="s">
        <v>1103</v>
      </c>
      <c r="B409" s="111"/>
    </row>
    <row r="410" spans="1:2" ht="15.9" thickBot="1">
      <c r="A410" s="114" t="s">
        <v>1079</v>
      </c>
      <c r="B410" s="111"/>
    </row>
    <row r="411" spans="1:2" ht="15.9" thickBot="1">
      <c r="A411" s="109" t="s">
        <v>1239</v>
      </c>
      <c r="B411" s="111">
        <v>633</v>
      </c>
    </row>
    <row r="412" spans="1:2" ht="15.9" thickBot="1">
      <c r="A412">
        <v>32.1</v>
      </c>
      <c r="B412" s="111">
        <v>633</v>
      </c>
    </row>
    <row r="413" spans="1:2" ht="15.9" thickBot="1">
      <c r="A413" s="109">
        <v>59</v>
      </c>
      <c r="B413" s="111">
        <v>654</v>
      </c>
    </row>
    <row r="414" spans="1:2" ht="15.9" thickBot="1">
      <c r="A414" s="109">
        <v>33</v>
      </c>
      <c r="B414" s="111">
        <v>339</v>
      </c>
    </row>
    <row r="415" spans="1:2" ht="15.9" thickBot="1">
      <c r="A415" s="109" t="s">
        <v>1240</v>
      </c>
      <c r="B415" s="111">
        <v>270</v>
      </c>
    </row>
    <row r="416" spans="1:2" ht="15.9" thickBot="1">
      <c r="A416" s="114" t="s">
        <v>1079</v>
      </c>
      <c r="B416" s="111"/>
    </row>
    <row r="417" spans="1:2" ht="15.9" thickBot="1">
      <c r="A417" s="109" t="s">
        <v>1241</v>
      </c>
      <c r="B417" s="111">
        <v>918</v>
      </c>
    </row>
    <row r="418" spans="1:2" ht="15.9" thickBot="1">
      <c r="A418" s="114" t="s">
        <v>1133</v>
      </c>
      <c r="B418" s="111"/>
    </row>
    <row r="419" spans="1:2" ht="15.9" thickBot="1">
      <c r="A419" s="114" t="s">
        <v>1103</v>
      </c>
      <c r="B419" s="111"/>
    </row>
    <row r="420" spans="1:2" ht="15.9" thickBot="1">
      <c r="A420" s="109">
        <v>34</v>
      </c>
      <c r="B420" s="111">
        <v>3870</v>
      </c>
    </row>
    <row r="421" spans="1:2" ht="15.9" thickBot="1">
      <c r="A421" s="114" t="s">
        <v>1079</v>
      </c>
      <c r="B421" s="111"/>
    </row>
    <row r="422" spans="1:2" ht="15.9" thickBot="1">
      <c r="A422" s="109">
        <v>35</v>
      </c>
      <c r="B422" s="112">
        <v>1119</v>
      </c>
    </row>
    <row r="423" spans="1:2" ht="15.9" thickBot="1">
      <c r="A423" s="114" t="s">
        <v>1083</v>
      </c>
      <c r="B423" s="111"/>
    </row>
    <row r="424" spans="1:2" ht="15.9" thickBot="1">
      <c r="A424" s="114" t="s">
        <v>1103</v>
      </c>
      <c r="B424" s="111"/>
    </row>
    <row r="425" spans="1:2" ht="15.9" thickBot="1">
      <c r="A425" s="109">
        <v>36</v>
      </c>
      <c r="B425" s="111">
        <v>666</v>
      </c>
    </row>
    <row r="426" spans="1:2" ht="15.9" thickBot="1">
      <c r="A426" s="114" t="s">
        <v>1103</v>
      </c>
      <c r="B426" s="111"/>
    </row>
    <row r="427" spans="1:2" ht="15.9" thickBot="1">
      <c r="A427" s="109">
        <v>37</v>
      </c>
      <c r="B427" s="112">
        <v>3081</v>
      </c>
    </row>
    <row r="428" spans="1:2" ht="15.9" thickBot="1">
      <c r="A428" s="114" t="s">
        <v>1083</v>
      </c>
      <c r="B428" s="111"/>
    </row>
    <row r="429" spans="1:2" ht="15.9" thickBot="1">
      <c r="A429" s="109">
        <v>38</v>
      </c>
      <c r="B429" s="111">
        <v>552</v>
      </c>
    </row>
    <row r="430" spans="1:2" ht="15.9" thickBot="1">
      <c r="A430" s="114" t="s">
        <v>1103</v>
      </c>
      <c r="B430" s="111"/>
    </row>
    <row r="431" spans="1:2" ht="15.9" thickBot="1">
      <c r="A431" s="109" t="s">
        <v>1242</v>
      </c>
      <c r="B431" s="111">
        <v>657</v>
      </c>
    </row>
    <row r="432" spans="1:2" ht="15.9" thickBot="1">
      <c r="A432" s="114" t="s">
        <v>1083</v>
      </c>
      <c r="B432" s="111"/>
    </row>
    <row r="433" spans="1:2" ht="15.9" thickBot="1">
      <c r="A433" s="109" t="s">
        <v>1243</v>
      </c>
      <c r="B433" s="111">
        <v>273</v>
      </c>
    </row>
    <row r="434" spans="1:2" ht="15.9" thickBot="1">
      <c r="A434" s="114" t="s">
        <v>1133</v>
      </c>
      <c r="B434" s="111"/>
    </row>
    <row r="435" spans="1:2" ht="15.9" thickBot="1">
      <c r="A435" s="109" t="s">
        <v>1244</v>
      </c>
      <c r="B435" s="111">
        <v>153</v>
      </c>
    </row>
    <row r="436" spans="1:2" ht="15.9" thickBot="1">
      <c r="A436" s="109" t="s">
        <v>1245</v>
      </c>
      <c r="B436" s="111">
        <v>279</v>
      </c>
    </row>
    <row r="437" spans="1:2" ht="15.9" thickBot="1">
      <c r="A437" s="109" t="s">
        <v>1246</v>
      </c>
      <c r="B437" s="111">
        <v>132</v>
      </c>
    </row>
    <row r="438" spans="1:2" ht="15.9" thickBot="1">
      <c r="A438" s="109" t="s">
        <v>1247</v>
      </c>
      <c r="B438" s="111">
        <v>297</v>
      </c>
    </row>
    <row r="439" spans="1:2" ht="15.9" thickBot="1">
      <c r="A439" s="109" t="s">
        <v>1248</v>
      </c>
      <c r="B439" s="111">
        <v>459</v>
      </c>
    </row>
    <row r="440" spans="1:2" ht="15.9" thickBot="1">
      <c r="A440" s="109" t="s">
        <v>1249</v>
      </c>
      <c r="B440" s="111">
        <v>207</v>
      </c>
    </row>
    <row r="441" spans="1:2" ht="15.9" thickBot="1">
      <c r="A441" s="109" t="s">
        <v>1250</v>
      </c>
      <c r="B441" s="111">
        <v>636</v>
      </c>
    </row>
    <row r="442" spans="1:2" ht="15.9" thickBot="1">
      <c r="A442" s="114" t="s">
        <v>1133</v>
      </c>
      <c r="B442" s="111"/>
    </row>
    <row r="443" spans="1:2" ht="15.9" thickBot="1">
      <c r="A443" s="114" t="s">
        <v>1083</v>
      </c>
      <c r="B443" s="111"/>
    </row>
    <row r="444" spans="1:2" ht="15.9" thickBot="1">
      <c r="A444" s="109" t="s">
        <v>1251</v>
      </c>
      <c r="B444" s="111">
        <v>150</v>
      </c>
    </row>
    <row r="445" spans="1:2" ht="15.9" thickBot="1">
      <c r="A445" s="109">
        <v>52</v>
      </c>
      <c r="B445" s="112">
        <v>1329</v>
      </c>
    </row>
    <row r="446" spans="1:2" ht="15.9" thickBot="1">
      <c r="A446" s="109">
        <v>52.1</v>
      </c>
      <c r="B446" s="111">
        <v>141</v>
      </c>
    </row>
    <row r="447" spans="1:2" ht="15.9" thickBot="1">
      <c r="A447" s="114" t="s">
        <v>1083</v>
      </c>
      <c r="B447" s="111"/>
    </row>
    <row r="448" spans="1:2" ht="15.9" thickBot="1">
      <c r="A448" s="109" t="s">
        <v>1252</v>
      </c>
      <c r="B448" s="111">
        <v>156</v>
      </c>
    </row>
    <row r="449" spans="1:2" ht="15.9" thickBot="1">
      <c r="A449" s="109" t="s">
        <v>1253</v>
      </c>
      <c r="B449" s="111">
        <v>81</v>
      </c>
    </row>
    <row r="450" spans="1:2" ht="15.9" thickBot="1">
      <c r="A450" s="109" t="s">
        <v>1255</v>
      </c>
      <c r="B450" s="111">
        <v>456</v>
      </c>
    </row>
    <row r="451" spans="1:2" ht="15.9" thickBot="1">
      <c r="A451" s="109" t="s">
        <v>1256</v>
      </c>
      <c r="B451" s="111">
        <v>216</v>
      </c>
    </row>
    <row r="452" spans="1:2" ht="15.9" thickBot="1">
      <c r="A452" s="109" t="s">
        <v>1257</v>
      </c>
      <c r="B452" s="111">
        <v>111</v>
      </c>
    </row>
    <row r="453" spans="1:2" ht="15.9" thickBot="1">
      <c r="A453" s="109" t="s">
        <v>1258</v>
      </c>
      <c r="B453" s="111">
        <v>123</v>
      </c>
    </row>
    <row r="454" spans="1:2" ht="15.9" thickBot="1">
      <c r="A454" s="109" t="s">
        <v>1259</v>
      </c>
      <c r="B454" s="111">
        <v>81</v>
      </c>
    </row>
    <row r="455" spans="1:2" ht="15.9" thickBot="1">
      <c r="A455" s="109" t="s">
        <v>1261</v>
      </c>
      <c r="B455" s="111">
        <v>129</v>
      </c>
    </row>
    <row r="456" spans="1:2" ht="15.9" thickBot="1">
      <c r="A456" s="114" t="s">
        <v>1133</v>
      </c>
      <c r="B456" s="111"/>
    </row>
    <row r="457" spans="1:2" ht="15.9" thickBot="1">
      <c r="A457" s="109" t="s">
        <v>1262</v>
      </c>
      <c r="B457" s="111">
        <v>99</v>
      </c>
    </row>
    <row r="458" spans="1:2" ht="15.9" thickBot="1">
      <c r="A458" s="109" t="s">
        <v>1263</v>
      </c>
      <c r="B458" s="111">
        <v>87</v>
      </c>
    </row>
    <row r="459" spans="1:2" ht="15.9" thickBot="1">
      <c r="A459" s="114" t="s">
        <v>1133</v>
      </c>
      <c r="B459" s="111"/>
    </row>
    <row r="460" spans="1:2" ht="15.9" thickBot="1">
      <c r="A460" s="109" t="s">
        <v>1264</v>
      </c>
      <c r="B460" s="111">
        <v>558</v>
      </c>
    </row>
    <row r="461" spans="1:2" ht="15.9" thickBot="1">
      <c r="A461" s="114" t="s">
        <v>1083</v>
      </c>
      <c r="B461" s="111"/>
    </row>
    <row r="462" spans="1:2" ht="15.9" thickBot="1">
      <c r="A462" s="109" t="s">
        <v>1265</v>
      </c>
      <c r="B462" s="111">
        <v>195</v>
      </c>
    </row>
    <row r="463" spans="1:2" ht="15.9" thickBot="1">
      <c r="A463" s="109" t="s">
        <v>1266</v>
      </c>
      <c r="B463" s="111">
        <v>939</v>
      </c>
    </row>
  </sheetData>
  <conditionalFormatting sqref="A236:A301 A303:A379 A381:A411 A413:A1048576 A1:A234">
    <cfRule type="containsText" dxfId="2" priority="2" operator="containsText" text="SUM(Sheet3!$A$3:$K$45)">
      <formula>NOT(ISERROR(SEARCH("SUM(Sheet3!$A$3:$K$45)",A1)))</formula>
    </cfRule>
  </conditionalFormatting>
  <conditionalFormatting sqref="A235">
    <cfRule type="containsText" dxfId="1" priority="1" operator="containsText" text="SUM(Sheet3!$A$3:$K$45)">
      <formula>NOT(ISERROR(SEARCH("SUM(Sheet3!$A$3:$K$45)",A235)))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551A-DB0D-4F68-8704-EAA64325736A}">
  <dimension ref="A1:K42"/>
  <sheetViews>
    <sheetView tabSelected="1" workbookViewId="0">
      <selection activeCell="O6" sqref="O6"/>
    </sheetView>
  </sheetViews>
  <sheetFormatPr defaultRowHeight="15.6"/>
  <cols>
    <col min="3" max="3" width="12.5" customWidth="1"/>
  </cols>
  <sheetData>
    <row r="1" spans="1:11" ht="15.9" thickBot="1">
      <c r="A1" t="s">
        <v>346</v>
      </c>
      <c r="B1" t="s">
        <v>1267</v>
      </c>
      <c r="C1" t="s">
        <v>345</v>
      </c>
      <c r="D1" t="s">
        <v>1070</v>
      </c>
      <c r="E1" t="s">
        <v>1071</v>
      </c>
      <c r="F1" t="s">
        <v>1072</v>
      </c>
      <c r="G1" t="s">
        <v>1073</v>
      </c>
      <c r="H1" t="s">
        <v>1074</v>
      </c>
      <c r="I1" t="s">
        <v>1075</v>
      </c>
      <c r="J1" t="s">
        <v>1076</v>
      </c>
      <c r="K1" t="s">
        <v>1077</v>
      </c>
    </row>
    <row r="2" spans="1:11" ht="15.9" thickBot="1">
      <c r="A2" s="106" t="s">
        <v>1243</v>
      </c>
      <c r="B2" s="106" t="s">
        <v>1168</v>
      </c>
      <c r="C2" s="106" t="s">
        <v>1214</v>
      </c>
      <c r="D2" s="106" t="s">
        <v>1090</v>
      </c>
      <c r="E2" s="116" t="s">
        <v>1102</v>
      </c>
      <c r="F2">
        <v>21</v>
      </c>
      <c r="G2" s="118" t="s">
        <v>1270</v>
      </c>
      <c r="H2" s="118" t="s">
        <v>1252</v>
      </c>
      <c r="I2" s="118" t="s">
        <v>1224</v>
      </c>
      <c r="J2" s="118" t="s">
        <v>1275</v>
      </c>
      <c r="K2" s="118" t="s">
        <v>1265</v>
      </c>
    </row>
    <row r="3" spans="1:11" ht="15.9" thickBot="1">
      <c r="A3" s="109" t="s">
        <v>1240</v>
      </c>
      <c r="B3" s="109" t="s">
        <v>1172</v>
      </c>
      <c r="C3" s="109" t="s">
        <v>1226</v>
      </c>
      <c r="D3" s="109" t="s">
        <v>1155</v>
      </c>
      <c r="E3" s="116" t="s">
        <v>1199</v>
      </c>
      <c r="F3">
        <v>22</v>
      </c>
      <c r="G3" s="118" t="s">
        <v>1213</v>
      </c>
      <c r="H3" s="118" t="s">
        <v>1245</v>
      </c>
      <c r="I3" s="118" t="s">
        <v>1210</v>
      </c>
      <c r="J3" s="118" t="s">
        <v>1082</v>
      </c>
      <c r="K3" s="118" t="s">
        <v>1159</v>
      </c>
    </row>
    <row r="4" spans="1:11" ht="15.9" thickBot="1">
      <c r="A4" s="109" t="s">
        <v>1167</v>
      </c>
      <c r="B4" s="109" t="s">
        <v>1094</v>
      </c>
      <c r="C4" s="109" t="s">
        <v>1264</v>
      </c>
      <c r="D4" s="109" t="s">
        <v>1087</v>
      </c>
      <c r="E4" s="116" t="s">
        <v>1200</v>
      </c>
      <c r="F4">
        <v>31</v>
      </c>
      <c r="G4" s="118" t="s">
        <v>1171</v>
      </c>
      <c r="H4" t="s">
        <v>1273</v>
      </c>
      <c r="I4" s="117" t="s">
        <v>1271</v>
      </c>
      <c r="J4" t="s">
        <v>1112</v>
      </c>
      <c r="K4" s="117" t="s">
        <v>1160</v>
      </c>
    </row>
    <row r="5" spans="1:11" ht="15.9" thickBot="1">
      <c r="A5" s="109" t="s">
        <v>1093</v>
      </c>
      <c r="B5" s="109" t="s">
        <v>1110</v>
      </c>
      <c r="C5" s="109" t="s">
        <v>1235</v>
      </c>
      <c r="D5" s="109" t="s">
        <v>1194</v>
      </c>
      <c r="E5" s="117" t="s">
        <v>1190</v>
      </c>
      <c r="F5">
        <v>38</v>
      </c>
      <c r="G5" s="117" t="s">
        <v>1242</v>
      </c>
      <c r="H5" t="s">
        <v>1274</v>
      </c>
      <c r="I5" s="117" t="s">
        <v>1255</v>
      </c>
      <c r="J5" s="119" t="s">
        <v>1115</v>
      </c>
      <c r="K5" s="119" t="s">
        <v>1161</v>
      </c>
    </row>
    <row r="6" spans="1:11" ht="15.9" thickBot="1">
      <c r="A6" s="109" t="s">
        <v>1250</v>
      </c>
      <c r="B6" s="109" t="s">
        <v>1148</v>
      </c>
      <c r="C6" s="109" t="s">
        <v>1174</v>
      </c>
      <c r="D6" s="109" t="s">
        <v>1193</v>
      </c>
      <c r="E6" s="117" t="s">
        <v>1268</v>
      </c>
      <c r="F6">
        <v>40</v>
      </c>
      <c r="G6" s="117"/>
      <c r="H6" s="117" t="s">
        <v>1105</v>
      </c>
      <c r="I6" s="117"/>
      <c r="J6" s="117" t="s">
        <v>1130</v>
      </c>
      <c r="K6" s="117" t="s">
        <v>1259</v>
      </c>
    </row>
    <row r="7" spans="1:11" ht="15.9" thickBot="1">
      <c r="A7" s="109" t="s">
        <v>1084</v>
      </c>
      <c r="B7" s="109" t="s">
        <v>1146</v>
      </c>
      <c r="C7" s="109" t="s">
        <v>1220</v>
      </c>
      <c r="D7" s="109" t="s">
        <v>1241</v>
      </c>
      <c r="E7" s="117" t="s">
        <v>1156</v>
      </c>
      <c r="F7">
        <v>51</v>
      </c>
      <c r="G7" s="117"/>
      <c r="H7" s="117" t="s">
        <v>1108</v>
      </c>
      <c r="I7" s="117"/>
      <c r="J7" s="117" t="s">
        <v>1229</v>
      </c>
      <c r="K7" s="117" t="s">
        <v>1261</v>
      </c>
    </row>
    <row r="8" spans="1:11" ht="15.9" thickBot="1">
      <c r="A8" s="109" t="s">
        <v>1099</v>
      </c>
      <c r="B8" s="109" t="s">
        <v>1225</v>
      </c>
      <c r="C8" s="109" t="s">
        <v>1278</v>
      </c>
      <c r="D8" s="109" t="s">
        <v>1202</v>
      </c>
      <c r="E8" s="117" t="s">
        <v>1157</v>
      </c>
      <c r="F8" s="117" t="s">
        <v>1192</v>
      </c>
      <c r="G8" s="117"/>
      <c r="H8" s="117" t="s">
        <v>1117</v>
      </c>
      <c r="I8" s="117"/>
      <c r="J8" s="117" t="s">
        <v>1107</v>
      </c>
      <c r="K8" s="117" t="s">
        <v>1262</v>
      </c>
    </row>
    <row r="9" spans="1:11" ht="15.9" thickBot="1">
      <c r="A9" s="109" t="s">
        <v>1111</v>
      </c>
      <c r="B9" s="109" t="s">
        <v>1198</v>
      </c>
      <c r="C9" s="109" t="s">
        <v>1141</v>
      </c>
      <c r="D9" s="109" t="s">
        <v>1106</v>
      </c>
      <c r="E9">
        <v>2</v>
      </c>
      <c r="F9" s="118" t="s">
        <v>1269</v>
      </c>
      <c r="G9" s="117"/>
      <c r="H9" s="117" t="s">
        <v>1080</v>
      </c>
      <c r="I9" s="117"/>
      <c r="J9" s="117" t="s">
        <v>1179</v>
      </c>
      <c r="K9" s="117" t="s">
        <v>1125</v>
      </c>
    </row>
    <row r="10" spans="1:11" ht="15.9" thickBot="1">
      <c r="A10" s="109" t="s">
        <v>1092</v>
      </c>
      <c r="B10" s="114" t="s">
        <v>1178</v>
      </c>
      <c r="C10" s="109">
        <v>1</v>
      </c>
      <c r="D10" s="109" t="s">
        <v>1205</v>
      </c>
      <c r="E10">
        <v>4</v>
      </c>
      <c r="G10" s="117"/>
      <c r="H10" s="117" t="s">
        <v>1266</v>
      </c>
      <c r="J10" s="117" t="s">
        <v>1195</v>
      </c>
      <c r="K10" s="117" t="s">
        <v>1223</v>
      </c>
    </row>
    <row r="11" spans="1:11" ht="15.9" thickBot="1">
      <c r="A11" s="109" t="s">
        <v>1098</v>
      </c>
      <c r="B11" s="114" t="s">
        <v>1180</v>
      </c>
      <c r="C11" s="109">
        <v>42</v>
      </c>
      <c r="D11" s="109">
        <v>17</v>
      </c>
      <c r="E11">
        <v>20</v>
      </c>
      <c r="G11" s="117"/>
      <c r="H11" s="117" t="s">
        <v>1253</v>
      </c>
      <c r="J11" s="117" t="s">
        <v>1197</v>
      </c>
      <c r="K11" s="117" t="s">
        <v>1189</v>
      </c>
    </row>
    <row r="12" spans="1:11" ht="15.9" thickBot="1">
      <c r="A12" s="109">
        <v>33</v>
      </c>
      <c r="B12" s="114" t="s">
        <v>1181</v>
      </c>
      <c r="C12" s="109">
        <v>56</v>
      </c>
      <c r="D12" s="109">
        <v>30</v>
      </c>
      <c r="E12">
        <v>23</v>
      </c>
      <c r="H12" s="117"/>
      <c r="J12" s="117" t="s">
        <v>1201</v>
      </c>
      <c r="K12">
        <v>47.1</v>
      </c>
    </row>
    <row r="13" spans="1:11" ht="15.9" thickBot="1">
      <c r="A13" s="109">
        <v>55</v>
      </c>
      <c r="B13" s="114" t="s">
        <v>1182</v>
      </c>
      <c r="C13" s="116" t="s">
        <v>1230</v>
      </c>
      <c r="D13" s="109">
        <v>32</v>
      </c>
      <c r="E13">
        <v>24</v>
      </c>
      <c r="H13" s="117"/>
      <c r="J13" s="117" t="s">
        <v>1170</v>
      </c>
      <c r="K13">
        <v>52.1</v>
      </c>
    </row>
    <row r="14" spans="1:11" ht="15.9" thickBot="1">
      <c r="A14" s="109"/>
      <c r="B14" s="114" t="s">
        <v>1183</v>
      </c>
      <c r="C14" s="116" t="s">
        <v>1276</v>
      </c>
      <c r="D14" s="109">
        <v>39</v>
      </c>
      <c r="E14">
        <v>67</v>
      </c>
      <c r="H14" s="117"/>
      <c r="J14" s="117" t="s">
        <v>1239</v>
      </c>
      <c r="K14">
        <v>55.8</v>
      </c>
    </row>
    <row r="15" spans="1:11" ht="15.9" thickBot="1">
      <c r="A15" s="109"/>
      <c r="B15" s="114" t="s">
        <v>1184</v>
      </c>
      <c r="C15" s="116" t="s">
        <v>1118</v>
      </c>
      <c r="D15" s="109">
        <v>41</v>
      </c>
      <c r="E15">
        <v>68</v>
      </c>
      <c r="J15" s="117"/>
    </row>
    <row r="16" spans="1:11" ht="15.9" thickBot="1">
      <c r="A16" s="109"/>
      <c r="B16" s="114" t="s">
        <v>1185</v>
      </c>
      <c r="C16" s="116" t="s">
        <v>1277</v>
      </c>
      <c r="D16" s="109">
        <v>43</v>
      </c>
      <c r="E16">
        <v>13</v>
      </c>
    </row>
    <row r="17" spans="2:5" ht="15.9" thickBot="1">
      <c r="B17" s="114" t="s">
        <v>1186</v>
      </c>
      <c r="C17" s="116" t="s">
        <v>1114</v>
      </c>
      <c r="D17" s="109">
        <v>44</v>
      </c>
      <c r="E17">
        <v>14</v>
      </c>
    </row>
    <row r="18" spans="2:5" ht="15.9" thickBot="1">
      <c r="B18" s="109" t="s">
        <v>1176</v>
      </c>
      <c r="C18" s="116" t="s">
        <v>1113</v>
      </c>
      <c r="D18" s="109">
        <v>45</v>
      </c>
      <c r="E18">
        <v>3</v>
      </c>
    </row>
    <row r="19" spans="2:5" ht="15.9" thickBot="1">
      <c r="B19" s="109" t="s">
        <v>1177</v>
      </c>
      <c r="D19" s="109">
        <v>46</v>
      </c>
      <c r="E19">
        <v>5</v>
      </c>
    </row>
    <row r="20" spans="2:5" ht="15.9" thickBot="1">
      <c r="D20" s="109">
        <v>47</v>
      </c>
      <c r="E20">
        <v>6</v>
      </c>
    </row>
    <row r="21" spans="2:5" ht="15.9" thickBot="1">
      <c r="D21" s="109">
        <v>49</v>
      </c>
      <c r="E21">
        <v>7</v>
      </c>
    </row>
    <row r="22" spans="2:5" ht="15.9" thickBot="1">
      <c r="D22" s="109">
        <v>59</v>
      </c>
      <c r="E22">
        <v>8</v>
      </c>
    </row>
    <row r="23" spans="2:5" ht="15.9" thickBot="1">
      <c r="D23" s="109">
        <v>52</v>
      </c>
      <c r="E23">
        <v>9</v>
      </c>
    </row>
    <row r="24" spans="2:5" ht="15.9" thickBot="1">
      <c r="D24" s="109">
        <v>60</v>
      </c>
      <c r="E24">
        <v>10</v>
      </c>
    </row>
    <row r="25" spans="2:5" ht="15.9" thickBot="1">
      <c r="D25" s="109" t="s">
        <v>1279</v>
      </c>
      <c r="E25">
        <v>11</v>
      </c>
    </row>
    <row r="26" spans="2:5" ht="15.9" thickBot="1">
      <c r="D26" s="109">
        <v>62</v>
      </c>
      <c r="E26">
        <v>12</v>
      </c>
    </row>
    <row r="27" spans="2:5" ht="15.9" thickBot="1">
      <c r="D27" s="109"/>
      <c r="E27">
        <v>15</v>
      </c>
    </row>
    <row r="28" spans="2:5" ht="15.9" thickBot="1">
      <c r="D28" s="109"/>
      <c r="E28">
        <v>18</v>
      </c>
    </row>
    <row r="29" spans="2:5" ht="15.9" thickBot="1">
      <c r="D29" s="109"/>
      <c r="E29">
        <v>19</v>
      </c>
    </row>
    <row r="30" spans="2:5" ht="15.9" thickBot="1">
      <c r="D30" s="109"/>
      <c r="E30">
        <v>25</v>
      </c>
    </row>
    <row r="31" spans="2:5" ht="15.9" thickBot="1">
      <c r="D31" s="109"/>
      <c r="E31">
        <v>26</v>
      </c>
    </row>
    <row r="32" spans="2:5" ht="15.9" thickBot="1">
      <c r="D32" s="109"/>
      <c r="E32">
        <v>27</v>
      </c>
    </row>
    <row r="33" spans="4:5" ht="15.9" thickBot="1">
      <c r="D33" s="109"/>
      <c r="E33">
        <v>28</v>
      </c>
    </row>
    <row r="34" spans="4:5" ht="15.9" thickBot="1">
      <c r="D34" s="109"/>
      <c r="E34">
        <v>29</v>
      </c>
    </row>
    <row r="35" spans="4:5" ht="15.9" thickBot="1">
      <c r="D35" s="109"/>
      <c r="E35">
        <v>48</v>
      </c>
    </row>
    <row r="36" spans="4:5" ht="15.9" thickBot="1">
      <c r="D36" s="109"/>
      <c r="E36">
        <v>53</v>
      </c>
    </row>
    <row r="37" spans="4:5" ht="15.9" thickBot="1">
      <c r="D37" s="109"/>
      <c r="E37">
        <v>54</v>
      </c>
    </row>
    <row r="38" spans="4:5" ht="15.9" thickBot="1">
      <c r="D38" s="109"/>
      <c r="E38" t="s">
        <v>1196</v>
      </c>
    </row>
    <row r="39" spans="4:5" ht="15.9" thickBot="1">
      <c r="D39" s="109"/>
      <c r="E39">
        <v>34</v>
      </c>
    </row>
    <row r="40" spans="4:5" ht="15.9" thickBot="1">
      <c r="D40" s="109"/>
      <c r="E40">
        <v>35</v>
      </c>
    </row>
    <row r="41" spans="4:5" ht="15.9" thickBot="1">
      <c r="D41" s="109"/>
      <c r="E41">
        <v>36</v>
      </c>
    </row>
    <row r="42" spans="4:5">
      <c r="E42">
        <v>37</v>
      </c>
    </row>
  </sheetData>
  <conditionalFormatting sqref="A2:K4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mutations </vt:lpstr>
      <vt:lpstr>eric_jake_muts</vt:lpstr>
      <vt:lpstr>funct_cats</vt:lpstr>
      <vt:lpstr>corrections</vt:lpstr>
      <vt:lpstr>size_of_funct_cats</vt:lpstr>
      <vt:lpstr>All T4 genes</vt:lpstr>
      <vt:lpstr>melt_cat_genes</vt:lpstr>
      <vt:lpstr>T4_genes</vt:lpstr>
      <vt:lpstr>cat_genes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lyall</cp:lastModifiedBy>
  <dcterms:created xsi:type="dcterms:W3CDTF">2018-04-18T18:01:45Z</dcterms:created>
  <dcterms:modified xsi:type="dcterms:W3CDTF">2022-04-10T19:46:55Z</dcterms:modified>
</cp:coreProperties>
</file>