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clubmgr\"/>
    </mc:Choice>
  </mc:AlternateContent>
  <bookViews>
    <workbookView xWindow="0" yWindow="0" windowWidth="23040" windowHeight="9924" activeTab="1"/>
  </bookViews>
  <sheets>
    <sheet name="30th sept" sheetId="1" r:id="rId1"/>
    <sheet name="Comparison" sheetId="2" r:id="rId2"/>
  </sheets>
  <calcPr calcId="0"/>
</workbook>
</file>

<file path=xl/calcChain.xml><?xml version="1.0" encoding="utf-8"?>
<calcChain xmlns="http://schemas.openxmlformats.org/spreadsheetml/2006/main">
  <c r="H91" i="2" l="1"/>
  <c r="H92" i="2"/>
  <c r="H93" i="2"/>
  <c r="H90" i="2"/>
  <c r="H88" i="2"/>
  <c r="H76" i="2"/>
  <c r="H77" i="2"/>
  <c r="H78" i="2"/>
  <c r="H79" i="2"/>
  <c r="H80" i="2"/>
  <c r="H81" i="2"/>
  <c r="H82" i="2"/>
  <c r="H83" i="2"/>
  <c r="H84" i="2"/>
  <c r="H85" i="2"/>
  <c r="H86" i="2"/>
  <c r="H75" i="2"/>
  <c r="H73" i="2"/>
  <c r="H72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57" i="2"/>
  <c r="H54" i="2"/>
  <c r="H55" i="2"/>
  <c r="H53" i="2"/>
  <c r="H47" i="2"/>
  <c r="H48" i="2"/>
  <c r="H49" i="2"/>
  <c r="H50" i="2"/>
  <c r="H51" i="2"/>
  <c r="H46" i="2"/>
  <c r="H44" i="2"/>
  <c r="H43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16" i="2"/>
  <c r="H13" i="2"/>
  <c r="H14" i="2"/>
  <c r="H12" i="2"/>
  <c r="H9" i="2"/>
  <c r="H10" i="2"/>
  <c r="H8" i="2"/>
  <c r="H4" i="2"/>
  <c r="H5" i="2"/>
  <c r="H6" i="2"/>
  <c r="H3" i="2"/>
  <c r="I209" i="1"/>
  <c r="I203" i="1"/>
  <c r="I33" i="1"/>
  <c r="I142" i="1"/>
  <c r="I74" i="1"/>
  <c r="I188" i="1"/>
  <c r="I10" i="1"/>
  <c r="I18" i="1"/>
  <c r="I115" i="1"/>
  <c r="I164" i="1"/>
  <c r="I64" i="1"/>
  <c r="I152" i="1"/>
  <c r="I89" i="1"/>
  <c r="I72" i="1"/>
  <c r="I50" i="1"/>
  <c r="I45" i="1"/>
  <c r="I48" i="1"/>
  <c r="I54" i="1"/>
  <c r="I162" i="1"/>
  <c r="I81" i="1"/>
  <c r="I172" i="1"/>
  <c r="I213" i="1"/>
  <c r="I216" i="1"/>
  <c r="I211" i="1"/>
  <c r="I208" i="1"/>
  <c r="I44" i="1"/>
  <c r="I165" i="1"/>
  <c r="I17" i="1"/>
  <c r="I191" i="1"/>
  <c r="I98" i="1"/>
  <c r="I41" i="1"/>
  <c r="I146" i="1"/>
  <c r="I3" i="1"/>
  <c r="I63" i="1"/>
  <c r="I66" i="1"/>
  <c r="I145" i="1"/>
  <c r="I180" i="1"/>
  <c r="I2" i="1"/>
  <c r="I61" i="1"/>
  <c r="I79" i="1"/>
  <c r="I193" i="1"/>
  <c r="I119" i="1"/>
  <c r="I113" i="1"/>
  <c r="I70" i="1"/>
  <c r="I226" i="1"/>
  <c r="I58" i="1"/>
  <c r="I166" i="1"/>
  <c r="I154" i="1"/>
  <c r="I56" i="1"/>
  <c r="I60" i="1"/>
  <c r="I107" i="1"/>
  <c r="I109" i="1"/>
  <c r="I8" i="1"/>
  <c r="I158" i="1"/>
  <c r="I195" i="1"/>
  <c r="I224" i="1"/>
  <c r="I186" i="1"/>
  <c r="I190" i="1"/>
  <c r="I97" i="1"/>
  <c r="I87" i="1"/>
  <c r="I7" i="1"/>
  <c r="I133" i="1"/>
  <c r="I122" i="1"/>
  <c r="I39" i="1"/>
  <c r="I77" i="1"/>
  <c r="I37" i="1"/>
  <c r="I84" i="1"/>
  <c r="I198" i="1"/>
  <c r="I106" i="1"/>
  <c r="I43" i="1"/>
  <c r="I215" i="1"/>
  <c r="I95" i="1"/>
  <c r="I28" i="1"/>
  <c r="I206" i="1"/>
  <c r="I205" i="1"/>
  <c r="I228" i="1"/>
  <c r="I20" i="1"/>
  <c r="I230" i="1"/>
  <c r="I150" i="1"/>
  <c r="I148" i="1"/>
  <c r="I121" i="1"/>
  <c r="I75" i="1"/>
  <c r="I169" i="1"/>
  <c r="I68" i="1"/>
  <c r="I178" i="1"/>
  <c r="I143" i="1"/>
  <c r="I220" i="1"/>
  <c r="I127" i="1"/>
  <c r="I27" i="1"/>
  <c r="I100" i="1"/>
  <c r="I90" i="1"/>
  <c r="I140" i="1"/>
  <c r="I135" i="1"/>
  <c r="I131" i="1"/>
  <c r="I22" i="1"/>
  <c r="I160" i="1"/>
  <c r="I5" i="1"/>
  <c r="I52" i="1"/>
  <c r="I12" i="1"/>
  <c r="I183" i="1"/>
  <c r="I13" i="1"/>
  <c r="I196" i="1"/>
  <c r="I92" i="1"/>
  <c r="I129" i="1"/>
  <c r="I111" i="1"/>
  <c r="I218" i="1"/>
  <c r="I175" i="1"/>
  <c r="I46" i="1"/>
  <c r="I25" i="1"/>
  <c r="I116" i="1"/>
  <c r="I35" i="1"/>
  <c r="I199" i="1"/>
  <c r="I173" i="1"/>
  <c r="I222" i="1"/>
  <c r="I103" i="1"/>
  <c r="I137" i="1"/>
  <c r="I101" i="1"/>
  <c r="I104" i="1"/>
  <c r="I29" i="1"/>
  <c r="I200" i="1"/>
  <c r="I93" i="1"/>
  <c r="I176" i="1"/>
  <c r="I85" i="1"/>
  <c r="I184" i="1"/>
  <c r="I14" i="1"/>
  <c r="I181" i="1"/>
  <c r="I15" i="1"/>
  <c r="I23" i="1"/>
  <c r="I201" i="1"/>
  <c r="I123" i="1"/>
  <c r="I156" i="1"/>
  <c r="I125" i="1"/>
  <c r="I91" i="1"/>
  <c r="I138" i="1"/>
  <c r="I170" i="1"/>
  <c r="I117" i="1"/>
  <c r="I167" i="1"/>
  <c r="I82" i="1"/>
  <c r="I31" i="1"/>
  <c r="H209" i="1"/>
  <c r="H203" i="1"/>
  <c r="H33" i="1"/>
  <c r="H142" i="1"/>
  <c r="H74" i="1"/>
  <c r="H188" i="1"/>
  <c r="H10" i="1"/>
  <c r="H18" i="1"/>
  <c r="H115" i="1"/>
  <c r="H164" i="1"/>
  <c r="H64" i="1"/>
  <c r="H152" i="1"/>
  <c r="H89" i="1"/>
  <c r="H72" i="1"/>
  <c r="H50" i="1"/>
  <c r="H45" i="1"/>
  <c r="H48" i="1"/>
  <c r="H54" i="1"/>
  <c r="H162" i="1"/>
  <c r="H81" i="1"/>
  <c r="H172" i="1"/>
  <c r="H213" i="1"/>
  <c r="H216" i="1"/>
  <c r="H211" i="1"/>
  <c r="H208" i="1"/>
  <c r="H44" i="1"/>
  <c r="H165" i="1"/>
  <c r="H17" i="1"/>
  <c r="H191" i="1"/>
  <c r="H98" i="1"/>
  <c r="H41" i="1"/>
  <c r="H146" i="1"/>
  <c r="H3" i="1"/>
  <c r="H63" i="1"/>
  <c r="H66" i="1"/>
  <c r="H145" i="1"/>
  <c r="H180" i="1"/>
  <c r="H2" i="1"/>
  <c r="H61" i="1"/>
  <c r="H79" i="1"/>
  <c r="H193" i="1"/>
  <c r="H119" i="1"/>
  <c r="H113" i="1"/>
  <c r="H70" i="1"/>
  <c r="H226" i="1"/>
  <c r="H58" i="1"/>
  <c r="H166" i="1"/>
  <c r="H154" i="1"/>
  <c r="H56" i="1"/>
  <c r="H60" i="1"/>
  <c r="H107" i="1"/>
  <c r="H109" i="1"/>
  <c r="H8" i="1"/>
  <c r="H158" i="1"/>
  <c r="H195" i="1"/>
  <c r="H224" i="1"/>
  <c r="H186" i="1"/>
  <c r="H190" i="1"/>
  <c r="H97" i="1"/>
  <c r="H87" i="1"/>
  <c r="H7" i="1"/>
  <c r="H133" i="1"/>
  <c r="H122" i="1"/>
  <c r="H39" i="1"/>
  <c r="H77" i="1"/>
  <c r="H37" i="1"/>
  <c r="H84" i="1"/>
  <c r="H198" i="1"/>
  <c r="H106" i="1"/>
  <c r="H43" i="1"/>
  <c r="H215" i="1"/>
  <c r="H95" i="1"/>
  <c r="H28" i="1"/>
  <c r="H206" i="1"/>
  <c r="H205" i="1"/>
  <c r="H228" i="1"/>
  <c r="H20" i="1"/>
  <c r="H230" i="1"/>
  <c r="H150" i="1"/>
  <c r="H148" i="1"/>
  <c r="H121" i="1"/>
  <c r="H75" i="1"/>
  <c r="H169" i="1"/>
  <c r="H68" i="1"/>
  <c r="H178" i="1"/>
  <c r="H143" i="1"/>
  <c r="H220" i="1"/>
  <c r="H127" i="1"/>
  <c r="H27" i="1"/>
  <c r="H100" i="1"/>
  <c r="H90" i="1"/>
  <c r="H140" i="1"/>
  <c r="H135" i="1"/>
  <c r="H131" i="1"/>
  <c r="H22" i="1"/>
  <c r="H160" i="1"/>
  <c r="H5" i="1"/>
  <c r="H52" i="1"/>
  <c r="H12" i="1"/>
  <c r="H183" i="1"/>
  <c r="H13" i="1"/>
  <c r="H196" i="1"/>
  <c r="H92" i="1"/>
  <c r="H129" i="1"/>
  <c r="H111" i="1"/>
  <c r="H218" i="1"/>
  <c r="H175" i="1"/>
  <c r="H46" i="1"/>
  <c r="H25" i="1"/>
  <c r="H116" i="1"/>
  <c r="H35" i="1"/>
  <c r="H199" i="1"/>
  <c r="H173" i="1"/>
  <c r="H222" i="1"/>
  <c r="H103" i="1"/>
  <c r="H137" i="1"/>
  <c r="H101" i="1"/>
  <c r="H104" i="1"/>
  <c r="H29" i="1"/>
  <c r="H200" i="1"/>
  <c r="H93" i="1"/>
  <c r="H176" i="1"/>
  <c r="H85" i="1"/>
  <c r="H184" i="1"/>
  <c r="H14" i="1"/>
  <c r="H181" i="1"/>
  <c r="H15" i="1"/>
  <c r="H23" i="1"/>
  <c r="H201" i="1"/>
  <c r="H123" i="1"/>
  <c r="H156" i="1"/>
  <c r="H125" i="1"/>
  <c r="H91" i="1"/>
  <c r="H138" i="1"/>
  <c r="H170" i="1"/>
  <c r="H117" i="1"/>
  <c r="H167" i="1"/>
  <c r="H82" i="1"/>
  <c r="H31" i="1"/>
  <c r="B159" i="1"/>
  <c r="J117" i="1" l="1"/>
  <c r="J125" i="1"/>
  <c r="J126" i="1" s="1"/>
  <c r="J23" i="1"/>
  <c r="J184" i="1"/>
  <c r="J200" i="1"/>
  <c r="J137" i="1"/>
  <c r="J199" i="1"/>
  <c r="J46" i="1"/>
  <c r="J129" i="1"/>
  <c r="J130" i="1" s="1"/>
  <c r="J183" i="1"/>
  <c r="J160" i="1"/>
  <c r="J161" i="1" s="1"/>
  <c r="J140" i="1"/>
  <c r="J141" i="1" s="1"/>
  <c r="J127" i="1"/>
  <c r="J128" i="1" s="1"/>
  <c r="J68" i="1"/>
  <c r="J69" i="1" s="1"/>
  <c r="J148" i="1"/>
  <c r="J149" i="1" s="1"/>
  <c r="J228" i="1"/>
  <c r="J229" i="1" s="1"/>
  <c r="J95" i="1"/>
  <c r="J96" i="1" s="1"/>
  <c r="J198" i="1"/>
  <c r="J39" i="1"/>
  <c r="J40" i="1" s="1"/>
  <c r="J87" i="1"/>
  <c r="J88" i="1" s="1"/>
  <c r="J224" i="1"/>
  <c r="J225" i="1" s="1"/>
  <c r="J109" i="1"/>
  <c r="J110" i="1" s="1"/>
  <c r="J154" i="1"/>
  <c r="J155" i="1" s="1"/>
  <c r="J70" i="1"/>
  <c r="J71" i="1" s="1"/>
  <c r="J79" i="1"/>
  <c r="J80" i="1" s="1"/>
  <c r="J145" i="1"/>
  <c r="J146" i="1"/>
  <c r="J17" i="1"/>
  <c r="J211" i="1"/>
  <c r="J212" i="1" s="1"/>
  <c r="J81" i="1"/>
  <c r="J45" i="1"/>
  <c r="J152" i="1"/>
  <c r="J153" i="1" s="1"/>
  <c r="J18" i="1"/>
  <c r="J142" i="1"/>
  <c r="J31" i="1"/>
  <c r="J32" i="1" s="1"/>
  <c r="J170" i="1"/>
  <c r="J156" i="1"/>
  <c r="J157" i="1" s="1"/>
  <c r="J15" i="1"/>
  <c r="J85" i="1"/>
  <c r="J29" i="1"/>
  <c r="J103" i="1"/>
  <c r="J35" i="1"/>
  <c r="J36" i="1" s="1"/>
  <c r="J175" i="1"/>
  <c r="J92" i="1"/>
  <c r="J12" i="1"/>
  <c r="J22" i="1"/>
  <c r="J90" i="1"/>
  <c r="J220" i="1"/>
  <c r="J221" i="1" s="1"/>
  <c r="J169" i="1"/>
  <c r="J150" i="1"/>
  <c r="J151" i="1" s="1"/>
  <c r="J205" i="1"/>
  <c r="J215" i="1"/>
  <c r="J84" i="1"/>
  <c r="J122" i="1"/>
  <c r="J97" i="1"/>
  <c r="J195" i="1"/>
  <c r="J107" i="1"/>
  <c r="J166" i="1"/>
  <c r="J113" i="1"/>
  <c r="J114" i="1" s="1"/>
  <c r="J61" i="1"/>
  <c r="J66" i="1"/>
  <c r="J67" i="1" s="1"/>
  <c r="J41" i="1"/>
  <c r="J42" i="1" s="1"/>
  <c r="J165" i="1"/>
  <c r="J216" i="1"/>
  <c r="J162" i="1"/>
  <c r="J163" i="1" s="1"/>
  <c r="J50" i="1"/>
  <c r="J51" i="1" s="1"/>
  <c r="J64" i="1"/>
  <c r="J10" i="1"/>
  <c r="J11" i="1" s="1"/>
  <c r="J33" i="1"/>
  <c r="J34" i="1" s="1"/>
  <c r="J82" i="1"/>
  <c r="J138" i="1"/>
  <c r="J123" i="1"/>
  <c r="J181" i="1"/>
  <c r="J176" i="1"/>
  <c r="J104" i="1"/>
  <c r="J222" i="1"/>
  <c r="J223" i="1" s="1"/>
  <c r="J116" i="1"/>
  <c r="J218" i="1"/>
  <c r="J219" i="1" s="1"/>
  <c r="J196" i="1"/>
  <c r="J52" i="1"/>
  <c r="J53" i="1" s="1"/>
  <c r="J131" i="1"/>
  <c r="J132" i="1" s="1"/>
  <c r="J100" i="1"/>
  <c r="J143" i="1"/>
  <c r="J75" i="1"/>
  <c r="J230" i="1"/>
  <c r="J231" i="1" s="1"/>
  <c r="J206" i="1"/>
  <c r="J43" i="1"/>
  <c r="J37" i="1"/>
  <c r="J38" i="1" s="1"/>
  <c r="J133" i="1"/>
  <c r="J134" i="1" s="1"/>
  <c r="J190" i="1"/>
  <c r="J158" i="1"/>
  <c r="J159" i="1" s="1"/>
  <c r="J60" i="1"/>
  <c r="J62" i="1" s="1"/>
  <c r="J58" i="1"/>
  <c r="J59" i="1" s="1"/>
  <c r="J119" i="1"/>
  <c r="J120" i="1" s="1"/>
  <c r="J2" i="1"/>
  <c r="J63" i="1"/>
  <c r="J98" i="1"/>
  <c r="J44" i="1"/>
  <c r="J213" i="1"/>
  <c r="J214" i="1" s="1"/>
  <c r="J54" i="1"/>
  <c r="J55" i="1" s="1"/>
  <c r="J72" i="1"/>
  <c r="J73" i="1" s="1"/>
  <c r="J164" i="1"/>
  <c r="J188" i="1"/>
  <c r="J189" i="1" s="1"/>
  <c r="J203" i="1"/>
  <c r="J204" i="1" s="1"/>
  <c r="J167" i="1"/>
  <c r="J91" i="1"/>
  <c r="J201" i="1"/>
  <c r="J14" i="1"/>
  <c r="J93" i="1"/>
  <c r="J101" i="1"/>
  <c r="J173" i="1"/>
  <c r="J25" i="1"/>
  <c r="J26" i="1" s="1"/>
  <c r="J111" i="1"/>
  <c r="J112" i="1" s="1"/>
  <c r="J13" i="1"/>
  <c r="J5" i="1"/>
  <c r="J6" i="1" s="1"/>
  <c r="J135" i="1"/>
  <c r="J136" i="1" s="1"/>
  <c r="J27" i="1"/>
  <c r="J178" i="1"/>
  <c r="J179" i="1" s="1"/>
  <c r="J121" i="1"/>
  <c r="J20" i="1"/>
  <c r="J21" i="1" s="1"/>
  <c r="J28" i="1"/>
  <c r="J106" i="1"/>
  <c r="J77" i="1"/>
  <c r="J78" i="1" s="1"/>
  <c r="J7" i="1"/>
  <c r="J186" i="1"/>
  <c r="J187" i="1" s="1"/>
  <c r="J8" i="1"/>
  <c r="J56" i="1"/>
  <c r="J57" i="1" s="1"/>
  <c r="J226" i="1"/>
  <c r="J227" i="1" s="1"/>
  <c r="J193" i="1"/>
  <c r="J194" i="1" s="1"/>
  <c r="J180" i="1"/>
  <c r="J3" i="1"/>
  <c r="J191" i="1"/>
  <c r="J208" i="1"/>
  <c r="J172" i="1"/>
  <c r="J48" i="1"/>
  <c r="J49" i="1" s="1"/>
  <c r="J89" i="1"/>
  <c r="J115" i="1"/>
  <c r="J118" i="1" s="1"/>
  <c r="J74" i="1"/>
  <c r="J209" i="1"/>
  <c r="J19" i="1" l="1"/>
  <c r="J202" i="1"/>
  <c r="J139" i="1"/>
  <c r="J108" i="1"/>
  <c r="J24" i="1"/>
  <c r="J76" i="1"/>
  <c r="J147" i="1"/>
  <c r="J171" i="1"/>
  <c r="J174" i="1"/>
  <c r="J182" i="1"/>
  <c r="J168" i="1"/>
  <c r="J192" i="1"/>
  <c r="J83" i="1"/>
  <c r="J144" i="1"/>
  <c r="J86" i="1"/>
  <c r="J65" i="1"/>
  <c r="J210" i="1"/>
  <c r="J105" i="1"/>
  <c r="J197" i="1"/>
  <c r="J185" i="1"/>
  <c r="J94" i="1"/>
  <c r="J9" i="1"/>
  <c r="J102" i="1"/>
  <c r="J30" i="1"/>
  <c r="J16" i="1"/>
  <c r="J217" i="1"/>
  <c r="J124" i="1"/>
  <c r="J4" i="1"/>
  <c r="J47" i="1"/>
  <c r="J99" i="1"/>
  <c r="J207" i="1"/>
  <c r="J177" i="1"/>
  <c r="J232" i="1" l="1"/>
</calcChain>
</file>

<file path=xl/sharedStrings.xml><?xml version="1.0" encoding="utf-8"?>
<sst xmlns="http://schemas.openxmlformats.org/spreadsheetml/2006/main" count="1283" uniqueCount="411">
  <si>
    <t>id</t>
  </si>
  <si>
    <t>participant_id</t>
  </si>
  <si>
    <t>user_id</t>
  </si>
  <si>
    <t>name</t>
  </si>
  <si>
    <t>user_email</t>
  </si>
  <si>
    <t>join_time</t>
  </si>
  <si>
    <t>leave_time</t>
  </si>
  <si>
    <t>MDTswOkUSBGBdMJbWUIxUg</t>
  </si>
  <si>
    <t>Dixon Karani</t>
  </si>
  <si>
    <t>dixon@tiramid.com</t>
  </si>
  <si>
    <t>RB9ZbkvpTDKR44i_fVmFzg</t>
  </si>
  <si>
    <t>Sam Wachira</t>
  </si>
  <si>
    <t>wachkama@gmail.com</t>
  </si>
  <si>
    <t>0mN3yquySRyLIhw8FXP1vg</t>
  </si>
  <si>
    <t>Tony Wachira</t>
  </si>
  <si>
    <t>tony.wachira@gmail.com</t>
  </si>
  <si>
    <t>uXUgttUiSNuHSMRTawmccA</t>
  </si>
  <si>
    <t>David Njoroge</t>
  </si>
  <si>
    <t>dmnjoroge@gmail.com</t>
  </si>
  <si>
    <t>vrESQoqDRaKG0HZcPufQKQ</t>
  </si>
  <si>
    <t>Nick Bore</t>
  </si>
  <si>
    <t>nickbore@bidii.com</t>
  </si>
  <si>
    <t>DYAHzMSXT8O8yqCRZ0-E9g</t>
  </si>
  <si>
    <t>Josephat Waweru</t>
  </si>
  <si>
    <t>josephatwaweru@rocketmail.com</t>
  </si>
  <si>
    <t>WndoGrbqRpGJip_U00hMIA</t>
  </si>
  <si>
    <t>Stephen Ng'etich</t>
  </si>
  <si>
    <t>stephenngetich5@gmail.com</t>
  </si>
  <si>
    <t>FDj1-m5_Th2odU6NDUuu1Q</t>
  </si>
  <si>
    <t>Anita Githui</t>
  </si>
  <si>
    <t>agithu@gmail.com</t>
  </si>
  <si>
    <t>jjnndk_BTfST1rkj7O4g6Q</t>
  </si>
  <si>
    <t>Doreen Banda</t>
  </si>
  <si>
    <t>banda.doreen@outlook.com</t>
  </si>
  <si>
    <t>XOdLSabHQNeYxlfaX_oJlg</t>
  </si>
  <si>
    <t>Eric Makatiani</t>
  </si>
  <si>
    <t>makatiani58@gmail.com</t>
  </si>
  <si>
    <t>uekwgU1tQiOOH-etNYe2BA</t>
  </si>
  <si>
    <t>RC Nairobi Langata</t>
  </si>
  <si>
    <t>rotarylangata@gmail.com</t>
  </si>
  <si>
    <t>jvmhPuboRYuACjOBjgbdCQ</t>
  </si>
  <si>
    <t>Janet Onyango</t>
  </si>
  <si>
    <t>janetonyango@gmail.com</t>
  </si>
  <si>
    <t>qHd2x3I7QuaRwSTB2VknYQ</t>
  </si>
  <si>
    <t>Christine Obino</t>
  </si>
  <si>
    <t>obino.christie@gmail.com</t>
  </si>
  <si>
    <t>zY2VAeneSJmGjBJLnqX3jQ</t>
  </si>
  <si>
    <t>Caroline Wairimu</t>
  </si>
  <si>
    <t>kingoricaroline98@gmail.com</t>
  </si>
  <si>
    <t>x4DH2buKQ6y7Nb6S1rFeyg</t>
  </si>
  <si>
    <t>Jimmy Labi</t>
  </si>
  <si>
    <t>jlabi1@yahoo.com</t>
  </si>
  <si>
    <t>JpMC9c4bT96PlQ5ODJ5OSg</t>
  </si>
  <si>
    <t>Joseph Kagema RCL</t>
  </si>
  <si>
    <t>gatamajw@gmail.com</t>
  </si>
  <si>
    <t>M551MNsvS3-1JEcsT4m3yw</t>
  </si>
  <si>
    <t>Fred Mugambi</t>
  </si>
  <si>
    <t>fmgambi@gmail.com</t>
  </si>
  <si>
    <t>eHrjRorXQWiBsT2PPZi7wA</t>
  </si>
  <si>
    <t>John Thirima</t>
  </si>
  <si>
    <t>gachinuj@gmail.com</t>
  </si>
  <si>
    <t>3smDpDfWTG286L_ido9TRQ</t>
  </si>
  <si>
    <t>Gladwell Ikinya</t>
  </si>
  <si>
    <t>gikinya23@gmail.com</t>
  </si>
  <si>
    <t>LT4etWYQRFW9MfGcf-FEHA</t>
  </si>
  <si>
    <t>Peter S Kariuki</t>
  </si>
  <si>
    <t>pskariuki@gmail.com</t>
  </si>
  <si>
    <t>0B5JDs79SMGT0noNp-WC8A</t>
  </si>
  <si>
    <t>Ngina Kabicho</t>
  </si>
  <si>
    <t>kabichongina@gmail.com</t>
  </si>
  <si>
    <t>AdYN0spgS0K-2gQQfWhv0w</t>
  </si>
  <si>
    <t>Robert Wakaba</t>
  </si>
  <si>
    <t>rwakaba@gmail.com</t>
  </si>
  <si>
    <t>RtC5NJzHQD2h_KMX9O3H_g</t>
  </si>
  <si>
    <t>Wangari KIMANI</t>
  </si>
  <si>
    <t>wangarikimani.n@gmail.com</t>
  </si>
  <si>
    <t>p9tJTb2CTM21GaH_lYnR4Q</t>
  </si>
  <si>
    <t>Jane Wanza</t>
  </si>
  <si>
    <t>wanzkam@gmail.com</t>
  </si>
  <si>
    <t>8hZITs4zRUmExyEWjFhdIg</t>
  </si>
  <si>
    <t>Josphat Wagura</t>
  </si>
  <si>
    <t>wagurakj@gmail.com</t>
  </si>
  <si>
    <t>nUDHXEdDQ7y7cYxTvgAmiA</t>
  </si>
  <si>
    <t>Susan Chege</t>
  </si>
  <si>
    <t>susan.w.chege@gmail.com</t>
  </si>
  <si>
    <t>OQO6zTZLRfeJjmZiNEkUsQ</t>
  </si>
  <si>
    <t>RC Langata</t>
  </si>
  <si>
    <t>kizito@turnkeyafrica.com</t>
  </si>
  <si>
    <t>QbDDOOQdQwOcOjk0xbWwEw</t>
  </si>
  <si>
    <t>Esther Njoroge-Muriithi</t>
  </si>
  <si>
    <t>ennjoroge@gmail.com</t>
  </si>
  <si>
    <t>Z8L75l1JTSm6Ouv-snxZWA</t>
  </si>
  <si>
    <t>Beryl Ouma</t>
  </si>
  <si>
    <t>nyangiouma12@yahoo.com</t>
  </si>
  <si>
    <t>e6bq3gH3T5u5ZKowbe_Wdw</t>
  </si>
  <si>
    <t>Triple A</t>
  </si>
  <si>
    <t>aabsaloms@gmail.com</t>
  </si>
  <si>
    <t>U-MFT9jySfGaSW7sK0KlCQ</t>
  </si>
  <si>
    <t>Janet Lavuna</t>
  </si>
  <si>
    <t>jaylavuna@gmail.com</t>
  </si>
  <si>
    <t>pRXhRuQZRb-rR-txIMWELA</t>
  </si>
  <si>
    <t>Simbarashe Chikarango</t>
  </si>
  <si>
    <t>simbachikarango@gmail.com</t>
  </si>
  <si>
    <t>QXdOHJIhSomoqxHSfaWtZg</t>
  </si>
  <si>
    <t>Yvonne Achitsa</t>
  </si>
  <si>
    <t>ivyachitsa@gmail.com</t>
  </si>
  <si>
    <t>QbUUk8SwTm-Zs3UqoKF5oQ</t>
  </si>
  <si>
    <t>June GACHUI</t>
  </si>
  <si>
    <t>june.gachui@gmail.com</t>
  </si>
  <si>
    <t>fCDO5kOjRPiNrN59PXKpGg</t>
  </si>
  <si>
    <t>Sam Waithaka</t>
  </si>
  <si>
    <t>swaithaka@gmail.com</t>
  </si>
  <si>
    <t>mRuNeAINQgWcinpiE5gEjw</t>
  </si>
  <si>
    <t>Jeremy Mutero</t>
  </si>
  <si>
    <t>mashmutero88@gmail.com</t>
  </si>
  <si>
    <t>z_GwAFAeSfuXAcfF9gbuOw</t>
  </si>
  <si>
    <t>Maina Gichohi</t>
  </si>
  <si>
    <t>maina.gichohi@gmail.com</t>
  </si>
  <si>
    <t>6SADu_QtQbKtGchVOzMccQ</t>
  </si>
  <si>
    <t>Jimmy Kibati</t>
  </si>
  <si>
    <t>jkibati@gmail.com</t>
  </si>
  <si>
    <t>jrXiW-gmRRO5MZ1vMPg0kg</t>
  </si>
  <si>
    <t>Jannet</t>
  </si>
  <si>
    <t>wjannet@hotmail.com</t>
  </si>
  <si>
    <t>T5fIbxd3QcqwvA8yHhS89Q</t>
  </si>
  <si>
    <t>Immac Mwake</t>
  </si>
  <si>
    <t>immacq@gmail.com</t>
  </si>
  <si>
    <t>WnBgQmoEQ-Gd9PayDZCrdA</t>
  </si>
  <si>
    <t>Olivia Rachier</t>
  </si>
  <si>
    <t>oorachier@gmail.com</t>
  </si>
  <si>
    <t>Rm9MsXvKQ2OqyE_OaejAkw</t>
  </si>
  <si>
    <t>Gladys Njoroge</t>
  </si>
  <si>
    <t>gladysnjoroge7@gmail.com</t>
  </si>
  <si>
    <t>KOa5o5zBSQ6566MzbJg4TQ</t>
  </si>
  <si>
    <t>Lolem Ngong</t>
  </si>
  <si>
    <t>lolem.ngong@gmail.com</t>
  </si>
  <si>
    <t>PZ_cguS7Shu_8d7JAeAGsA</t>
  </si>
  <si>
    <t>Carol Mburu</t>
  </si>
  <si>
    <t>loracmburu@gmail.com</t>
  </si>
  <si>
    <t>WHZ-QgxWQWSBYW8st2-4PA</t>
  </si>
  <si>
    <t>Alex Esikhaty</t>
  </si>
  <si>
    <t>aesikhaty@gmail.com</t>
  </si>
  <si>
    <t>Paveen Mbeda</t>
  </si>
  <si>
    <t>paveen.mbeda@trademarkea.com</t>
  </si>
  <si>
    <t>WB2izT8QQSODCP2pHXo8wA</t>
  </si>
  <si>
    <t>Moka Lantum</t>
  </si>
  <si>
    <t>talk2moka@gmail.com</t>
  </si>
  <si>
    <t>sHGHIzGMTmGMyoXAl6EVBw</t>
  </si>
  <si>
    <t>Winnie Opuch</t>
  </si>
  <si>
    <t>winnie.opuch@gmail.com</t>
  </si>
  <si>
    <t>KSgaxWKeTEq2ny2Vsz7edg</t>
  </si>
  <si>
    <t>Soli Kiluta</t>
  </si>
  <si>
    <t>solikiluta@gmail.com</t>
  </si>
  <si>
    <t>B3yzCECWSGyjd4AQInDZWA</t>
  </si>
  <si>
    <t>Judith Nekesa</t>
  </si>
  <si>
    <t>khaembanjudith@gmail.com</t>
  </si>
  <si>
    <t>twHn9kYWTX-T9HxpRB7VNg</t>
  </si>
  <si>
    <t>ROSANA NGILE</t>
  </si>
  <si>
    <t>munyivs@gmail.com</t>
  </si>
  <si>
    <t>yFmQrTGhTLio-9z8u1ycdw</t>
  </si>
  <si>
    <t>Sam Alosa</t>
  </si>
  <si>
    <t>mcalosa@gmail.com</t>
  </si>
  <si>
    <t>bXITmjd8Tgqwt6ZGy4RF6w</t>
  </si>
  <si>
    <t>Emmanuel Otieno</t>
  </si>
  <si>
    <t>emanatty@gmail.com</t>
  </si>
  <si>
    <t>D1N1foQKQyyl7cHooJ6G1g</t>
  </si>
  <si>
    <t>Joy Mbatia</t>
  </si>
  <si>
    <t>joymbatia@rocketmail.com</t>
  </si>
  <si>
    <t>M9r0DJwvRqSAx1wHFXBZAg</t>
  </si>
  <si>
    <t>Elizabeth Njama</t>
  </si>
  <si>
    <t>elizabethnjama@gmail.com</t>
  </si>
  <si>
    <t>BnHgBsHqQJabIfVGN7tZpw</t>
  </si>
  <si>
    <t>Kevin Ng'eno</t>
  </si>
  <si>
    <t>kevinntich@gmail.com</t>
  </si>
  <si>
    <t>Ch4uS0OMR-K_But1JJwNDQ</t>
  </si>
  <si>
    <t>Timothy Mungoma</t>
  </si>
  <si>
    <t>timothy.mungoma@gmail.com</t>
  </si>
  <si>
    <t>6UC254dSS7mKoAiPkfIpxw</t>
  </si>
  <si>
    <t>Komen K.</t>
  </si>
  <si>
    <t>kiptoofrank@yahoo.com</t>
  </si>
  <si>
    <t>PGhnICpzQHqaFAF1uTtUYA</t>
  </si>
  <si>
    <t>Maria Mumo</t>
  </si>
  <si>
    <t>cmumomaria7447@gmail.com</t>
  </si>
  <si>
    <t>jP0tLzSVQrSARPa6SSv0Kw</t>
  </si>
  <si>
    <t>Vivian Perose</t>
  </si>
  <si>
    <t>vivianperose@yahoo.com</t>
  </si>
  <si>
    <t>oYd9iKv6RiWfLPu2h_7wEQ</t>
  </si>
  <si>
    <t>Elizabeth Wambui Njeri</t>
  </si>
  <si>
    <t>wnjeri81@gmail.com</t>
  </si>
  <si>
    <t>yfDobBbXQvOpVNhviTd-Ew</t>
  </si>
  <si>
    <t>Bhoke Chacha</t>
  </si>
  <si>
    <t>bchacha@gmail.com</t>
  </si>
  <si>
    <t>6bGfh8HaSnyd_pjexTPmVA</t>
  </si>
  <si>
    <t>Yvonne Della</t>
  </si>
  <si>
    <t>yvonnedellag@gmail.com</t>
  </si>
  <si>
    <t>8D96uRoOTWu5_fYyM7SJnQ</t>
  </si>
  <si>
    <t>Nzilani Muia</t>
  </si>
  <si>
    <t>nzilani90@gmail.com</t>
  </si>
  <si>
    <t>S41DETM5TYq8L9ix82_BJA</t>
  </si>
  <si>
    <t>Anne Simone Nyeretse</t>
  </si>
  <si>
    <t>nyeretseannesimone@gmail.com</t>
  </si>
  <si>
    <t>6Dr3gxq3TciTjyEsM6Go9g</t>
  </si>
  <si>
    <t>Roselyne Anyim</t>
  </si>
  <si>
    <t>rozzyanyim@gmail.com</t>
  </si>
  <si>
    <t>fyn58kl3RpmnaOEkwb6oNw</t>
  </si>
  <si>
    <t>Jeff Gitau</t>
  </si>
  <si>
    <t>jeffgitau2000@gmail.com</t>
  </si>
  <si>
    <t>rSwjWkp4RKmph2-M21zJAw</t>
  </si>
  <si>
    <t>Sheila Maingi</t>
  </si>
  <si>
    <t>sheilamaingi@gmail.com</t>
  </si>
  <si>
    <t>_tw0rVvkSUKC4xpCQ1Yokw</t>
  </si>
  <si>
    <t>Wedgett Boyi</t>
  </si>
  <si>
    <t>wedgettboyi@yahoo.co.uk</t>
  </si>
  <si>
    <t>2fmG_4AOQiOZIUj48c1TLA</t>
  </si>
  <si>
    <t>Michael Kingori</t>
  </si>
  <si>
    <t>mking52@yahoo.com</t>
  </si>
  <si>
    <t>MARIA MUMO</t>
  </si>
  <si>
    <t>YLkSjAxLR86bMuA3kwT3IQ</t>
  </si>
  <si>
    <t>Sylvia Koskey</t>
  </si>
  <si>
    <t>koskeysylvia@gmail.com</t>
  </si>
  <si>
    <t>voCtO5jCRZ2a48OEuHbaBA</t>
  </si>
  <si>
    <t>Githinji Ndiritu</t>
  </si>
  <si>
    <t>ndiritugs@gmail.com</t>
  </si>
  <si>
    <t>_XW7wplFTEqhWGKoy3hhNw</t>
  </si>
  <si>
    <t>Joseph Mwaniki</t>
  </si>
  <si>
    <t>mwanikij.kiunga@gmail.com</t>
  </si>
  <si>
    <t>jpwmW1cPQDOPIYHBRdVraQ</t>
  </si>
  <si>
    <t>Monica Njenga</t>
  </si>
  <si>
    <t>monicawareham@gmail.com</t>
  </si>
  <si>
    <t>dBOiRQ6mQnqEnbUaw7u3xA</t>
  </si>
  <si>
    <t>Crispus AMENYA</t>
  </si>
  <si>
    <t>camenya@gmail.com</t>
  </si>
  <si>
    <t>Bw7_M7FKRPKJRpsb4HIF3Q</t>
  </si>
  <si>
    <t>Prisca Mwanyale</t>
  </si>
  <si>
    <t>pmwanyale@gmail.com</t>
  </si>
  <si>
    <t>RGrbZL5hT_ylaY_WWZVq-w</t>
  </si>
  <si>
    <t>Derrick Adang'</t>
  </si>
  <si>
    <t>adangderrick2@gmail.com</t>
  </si>
  <si>
    <t>zq8jya1jTNKKw9l9rnXbag</t>
  </si>
  <si>
    <t>Gathigia Kinyua</t>
  </si>
  <si>
    <t>gathigia.kinyua@gmail.com</t>
  </si>
  <si>
    <t>XOBAIq7qTV66NDULk28dmg</t>
  </si>
  <si>
    <t>Ajulu Wendy</t>
  </si>
  <si>
    <t>ajuluwendye@gmail.com</t>
  </si>
  <si>
    <t>NDhP_XceRWOaeD9PQ3kTig</t>
  </si>
  <si>
    <t>Serah Njoroge</t>
  </si>
  <si>
    <t>snjoroge2001@yahoo.com</t>
  </si>
  <si>
    <t>K89hsV19ReSH17kQSGyBzA</t>
  </si>
  <si>
    <t>Mona Nya</t>
  </si>
  <si>
    <t>mona.nya@octoberconsult.com</t>
  </si>
  <si>
    <t>SszHfU-BSLukDpESzql9AQ</t>
  </si>
  <si>
    <t>Martin Muchine</t>
  </si>
  <si>
    <t>m.muchine@outlook.com</t>
  </si>
  <si>
    <t>ems9-ABSSvKxrkNIoNcwNA</t>
  </si>
  <si>
    <t>Judy Mburu</t>
  </si>
  <si>
    <t>wariaramburu@gmail.com</t>
  </si>
  <si>
    <t>zBRjvm8PQG6X-ktI2zTzUA</t>
  </si>
  <si>
    <t>Sailepu Montet</t>
  </si>
  <si>
    <t>sailepu@gmail.com</t>
  </si>
  <si>
    <t>8RY_KxiiQsCFg_kAckmUSg</t>
  </si>
  <si>
    <t>Caroline Cheboi</t>
  </si>
  <si>
    <t>cheboicaroline2@gmail.com</t>
  </si>
  <si>
    <t>-3xADZRURxyA7x_aKUOSBw</t>
  </si>
  <si>
    <t>Eileen Lumumba</t>
  </si>
  <si>
    <t>eileensly@gmail.com</t>
  </si>
  <si>
    <t>Cd3XmFZYQT-1U8WQr1cMNg</t>
  </si>
  <si>
    <t>William Mwangi</t>
  </si>
  <si>
    <t>willya233@gmail.com</t>
  </si>
  <si>
    <t>b88Pl-9JTUGRhIchy7GtYQ</t>
  </si>
  <si>
    <t>Lily Mbogo</t>
  </si>
  <si>
    <t>lilymbogo@yahoo.com</t>
  </si>
  <si>
    <t>3Hd22cMPQ9KVM4KcGzWe0Q</t>
  </si>
  <si>
    <t>Dennis Ndirangu</t>
  </si>
  <si>
    <t>ndirangudennis2@gmail.com</t>
  </si>
  <si>
    <t>Vfx9gVQyTtCmMd7y9271dg</t>
  </si>
  <si>
    <t>Alicia A</t>
  </si>
  <si>
    <t>orataalicia@gmail.com</t>
  </si>
  <si>
    <t>Ht40VRGrSzmW7GKrCqxY1Q</t>
  </si>
  <si>
    <t>Muchau Githiaka</t>
  </si>
  <si>
    <t>mgithiaka@izonsystems.co.ke</t>
  </si>
  <si>
    <t>TimeScore</t>
  </si>
  <si>
    <t>dixon@tiramid.com Total</t>
  </si>
  <si>
    <t>tony.wachira@gmail.com Total</t>
  </si>
  <si>
    <t>dmnjoroge@gmail.com Total</t>
  </si>
  <si>
    <t>stephenngetich5@gmail.com Total</t>
  </si>
  <si>
    <t>agithu@gmail.com Total</t>
  </si>
  <si>
    <t>makatiani58@gmail.com Total</t>
  </si>
  <si>
    <t>rotarylangata@gmail.com Total</t>
  </si>
  <si>
    <t>obino.christie@gmail.com Total</t>
  </si>
  <si>
    <t>jlabi1@yahoo.com Total</t>
  </si>
  <si>
    <t>gatamajw@gmail.com Total</t>
  </si>
  <si>
    <t>gachinuj@gmail.com Total</t>
  </si>
  <si>
    <t>gikinya23@gmail.com Total</t>
  </si>
  <si>
    <t>pskariuki@gmail.com Total</t>
  </si>
  <si>
    <t>kabichongina@gmail.com Total</t>
  </si>
  <si>
    <t>rwakaba@gmail.com Total</t>
  </si>
  <si>
    <t>wangarikimani.n@gmail.com Total</t>
  </si>
  <si>
    <t>wagurakj@gmail.com Total</t>
  </si>
  <si>
    <t>wachkama@gmail.com Total</t>
  </si>
  <si>
    <t>banda.doreen@outlook.com Total</t>
  </si>
  <si>
    <t>ennjoroge@gmail.com Total</t>
  </si>
  <si>
    <t>janetonyango@gmail.com Total</t>
  </si>
  <si>
    <t>jaylavuna@gmail.com Total</t>
  </si>
  <si>
    <t>nyangiouma12@yahoo.com Total</t>
  </si>
  <si>
    <t>simbachikarango@gmail.com Total</t>
  </si>
  <si>
    <t>aabsaloms@gmail.com Total</t>
  </si>
  <si>
    <t>june.gachui@gmail.com Total</t>
  </si>
  <si>
    <t>swaithaka@gmail.com Total</t>
  </si>
  <si>
    <t>mashmutero88@gmail.com Total</t>
  </si>
  <si>
    <t>jkibati@gmail.com Total</t>
  </si>
  <si>
    <t>wjannet@hotmail.com Total</t>
  </si>
  <si>
    <t>immacq@gmail.com Total</t>
  </si>
  <si>
    <t>oorachier@gmail.com Total</t>
  </si>
  <si>
    <t>gladysnjoroge7@gmail.com Total</t>
  </si>
  <si>
    <t>ivyachitsa@gmail.com Total</t>
  </si>
  <si>
    <t>loracmburu@gmail.com Total</t>
  </si>
  <si>
    <t>paveen.mbeda@trademarkea.com Total</t>
  </si>
  <si>
    <t>talk2moka@gmail.com Total</t>
  </si>
  <si>
    <t>winnie.opuch@gmail.com Total</t>
  </si>
  <si>
    <t>solikiluta@gmail.com Total</t>
  </si>
  <si>
    <t>susan.w.chege@gmail.com Total</t>
  </si>
  <si>
    <t>kizito@turnkeyafrica.com Total</t>
  </si>
  <si>
    <t>khaembanjudith@gmail.com Total</t>
  </si>
  <si>
    <t>aesikhaty@gmail.com Total</t>
  </si>
  <si>
    <t>kingoricaroline98@gmail.com Total</t>
  </si>
  <si>
    <t>munyivs@gmail.com Total</t>
  </si>
  <si>
    <t>orataalicia@gmail.com Total</t>
  </si>
  <si>
    <t>emanatty@gmail.com Total</t>
  </si>
  <si>
    <t>joymbatia@rocketmail.com Total</t>
  </si>
  <si>
    <t>elizabethnjama@gmail.com Total</t>
  </si>
  <si>
    <t>kevinntich@gmail.com Total</t>
  </si>
  <si>
    <t>nickbore@bidii.com Total</t>
  </si>
  <si>
    <t>timothy.mungoma@gmail.com Total</t>
  </si>
  <si>
    <t>lolem.ngong@gmail.com Total</t>
  </si>
  <si>
    <t>josephatwaweru@rocketmail.com Total</t>
  </si>
  <si>
    <t>fmgambi@gmail.com Total</t>
  </si>
  <si>
    <t>wanzkam@gmail.com Total</t>
  </si>
  <si>
    <t>kiptoofrank@yahoo.com Total</t>
  </si>
  <si>
    <t>vivianperose@yahoo.com Total</t>
  </si>
  <si>
    <t>wnjeri81@gmail.com Total</t>
  </si>
  <si>
    <t>bchacha@gmail.com Total</t>
  </si>
  <si>
    <t>yvonnedellag@gmail.com Total</t>
  </si>
  <si>
    <t>nzilani90@gmail.com Total</t>
  </si>
  <si>
    <t>nyeretseannesimone@gmail.com Total</t>
  </si>
  <si>
    <t>mcalosa@gmail.com Total</t>
  </si>
  <si>
    <t>rozzyanyim@gmail.com Total</t>
  </si>
  <si>
    <t>mgithiaka@izonsystems.co.ke Total</t>
  </si>
  <si>
    <t>jeffgitau2000@gmail.com Total</t>
  </si>
  <si>
    <t>sheilamaingi@gmail.com Total</t>
  </si>
  <si>
    <t>wedgettboyi@yahoo.co.uk Total</t>
  </si>
  <si>
    <t>mking52@yahoo.com Total</t>
  </si>
  <si>
    <t>cmumomaria7447@gmail.com Total</t>
  </si>
  <si>
    <t>koskeysylvia@gmail.com Total</t>
  </si>
  <si>
    <t>ndiritugs@gmail.com Total</t>
  </si>
  <si>
    <t>mwanikij.kiunga@gmail.com Total</t>
  </si>
  <si>
    <t>monicawareham@gmail.com Total</t>
  </si>
  <si>
    <t>camenya@gmail.com Total</t>
  </si>
  <si>
    <t>pmwanyale@gmail.com Total</t>
  </si>
  <si>
    <t>adangderrick2@gmail.com Total</t>
  </si>
  <si>
    <t>maina.gichohi@gmail.com Total</t>
  </si>
  <si>
    <t>gathigia.kinyua@gmail.com Total</t>
  </si>
  <si>
    <t>ajuluwendye@gmail.com Total</t>
  </si>
  <si>
    <t>snjoroge2001@yahoo.com Total</t>
  </si>
  <si>
    <t>mona.nya@octoberconsult.com Total</t>
  </si>
  <si>
    <t>m.muchine@outlook.com Total</t>
  </si>
  <si>
    <t>wariaramburu@gmail.com Total</t>
  </si>
  <si>
    <t>sailepu@gmail.com Total</t>
  </si>
  <si>
    <t>cheboicaroline2@gmail.com Total</t>
  </si>
  <si>
    <t>eileensly@gmail.com Total</t>
  </si>
  <si>
    <t>willya233@gmail.com Total</t>
  </si>
  <si>
    <t>lilymbogo@yahoo.com Total</t>
  </si>
  <si>
    <t>ndirangudennis2@gmail.com Total</t>
  </si>
  <si>
    <t>Grand Total</t>
  </si>
  <si>
    <t>2021-09-30</t>
  </si>
  <si>
    <t>Member</t>
  </si>
  <si>
    <t>Rotarian</t>
  </si>
  <si>
    <t>LA</t>
  </si>
  <si>
    <t>Inductee</t>
  </si>
  <si>
    <t>Rotaractor</t>
  </si>
  <si>
    <t>Lang'ata</t>
  </si>
  <si>
    <t>Rcl</t>
  </si>
  <si>
    <t>RCL</t>
  </si>
  <si>
    <t>Guest</t>
  </si>
  <si>
    <t>N/A</t>
  </si>
  <si>
    <t>ROTARACT CLUB OF LANGATA</t>
  </si>
  <si>
    <t>Langata</t>
  </si>
  <si>
    <t>LANGATA</t>
  </si>
  <si>
    <t>Rotaract Langata</t>
  </si>
  <si>
    <t>Nairobi -Langata</t>
  </si>
  <si>
    <t>Nairobi-Langata</t>
  </si>
  <si>
    <t>Rotary Club of Lang’ata</t>
  </si>
  <si>
    <t>RAC Lang'ata</t>
  </si>
  <si>
    <t>Na</t>
  </si>
  <si>
    <t>Rotary Club of Langata</t>
  </si>
  <si>
    <t>La</t>
  </si>
  <si>
    <t>Rotary club of Langata</t>
  </si>
  <si>
    <t>langata</t>
  </si>
  <si>
    <t>RC Lang'ata</t>
  </si>
  <si>
    <t>No</t>
  </si>
  <si>
    <t>NA</t>
  </si>
  <si>
    <t>App Report</t>
  </si>
  <si>
    <t>Manual Report</t>
  </si>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</sst>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65" fontId="0" fillId="0" borderId="0" xfId="0" applyNumberFormat="1"/>
    <xf numFmtId="0" fontId="16" fillId="0" borderId="0" xfId="0" applyFon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22" fontId="14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>
      <selection activeCell="L10" sqref="L10:L11"/>
    </sheetView>
  </sheetViews>
  <sheetFormatPr defaultRowHeight="14.4" outlineLevelRow="2" x14ac:dyDescent="0.3"/>
  <cols>
    <col min="1" max="1" width="4" bestFit="1" customWidth="1"/>
    <col min="2" max="2" width="27.44140625" bestFit="1" customWidth="1"/>
    <col min="3" max="3" width="9" bestFit="1" customWidth="1"/>
    <col min="4" max="4" width="20.33203125" bestFit="1" customWidth="1"/>
    <col min="5" max="5" width="29.88671875" bestFit="1" customWidth="1"/>
    <col min="6" max="7" width="15.6640625" bestFit="1" customWidth="1"/>
    <col min="8" max="8" width="15.6640625" customWidth="1"/>
    <col min="9" max="9" width="15.6640625" bestFit="1" customWidth="1"/>
    <col min="10" max="10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>
        <v>44469.791666666664</v>
      </c>
      <c r="I1" s="7">
        <v>44469.8125</v>
      </c>
      <c r="J1" t="s">
        <v>280</v>
      </c>
    </row>
    <row r="2" spans="1:10" outlineLevel="2" x14ac:dyDescent="0.3">
      <c r="E2" t="s">
        <v>96</v>
      </c>
      <c r="F2" s="1">
        <v>44469.793252314812</v>
      </c>
      <c r="G2" s="1">
        <v>44469.846886574072</v>
      </c>
      <c r="H2" s="1">
        <f>IF(F2&lt;$H$1,$H$1,F2)</f>
        <v>44469.793252314812</v>
      </c>
      <c r="I2" s="1">
        <f>IF(G2&lt;$I$1,G2,$I$1)</f>
        <v>44469.8125</v>
      </c>
      <c r="J2" s="2">
        <f>IF(I2&gt;H2,(I2-H2),0)</f>
        <v>1.9247685188020114E-2</v>
      </c>
    </row>
    <row r="3" spans="1:10" outlineLevel="2" x14ac:dyDescent="0.3">
      <c r="A3">
        <v>412</v>
      </c>
      <c r="B3" t="s">
        <v>94</v>
      </c>
      <c r="C3">
        <v>16817152</v>
      </c>
      <c r="D3" t="s">
        <v>95</v>
      </c>
      <c r="E3" t="s">
        <v>96</v>
      </c>
      <c r="F3" s="1">
        <v>44469.792037037034</v>
      </c>
      <c r="G3" s="1">
        <v>44469.792083333334</v>
      </c>
      <c r="H3" s="1">
        <f>IF(F3&lt;$H$1,$H$1,F3)</f>
        <v>44469.792037037034</v>
      </c>
      <c r="I3" s="1">
        <f>IF(G3&lt;$I$1,G3,$I$1)</f>
        <v>44469.792083333334</v>
      </c>
      <c r="J3" s="2">
        <f>IF(I3&gt;H3,(I3-H3),0)</f>
        <v>4.6296299842651933E-5</v>
      </c>
    </row>
    <row r="4" spans="1:10" outlineLevel="1" x14ac:dyDescent="0.3">
      <c r="A4">
        <v>407</v>
      </c>
      <c r="B4" t="s">
        <v>94</v>
      </c>
      <c r="C4">
        <v>16812032</v>
      </c>
      <c r="D4" t="s">
        <v>95</v>
      </c>
      <c r="E4" s="3" t="s">
        <v>305</v>
      </c>
      <c r="F4" s="1"/>
      <c r="G4" s="1"/>
      <c r="H4" s="1"/>
      <c r="I4" s="1"/>
      <c r="J4" s="2">
        <f>SUBTOTAL(9,J2:J3)</f>
        <v>1.9293981487862766E-2</v>
      </c>
    </row>
    <row r="5" spans="1:10" outlineLevel="2" x14ac:dyDescent="0.3">
      <c r="E5" t="s">
        <v>237</v>
      </c>
      <c r="F5" s="1">
        <v>44469.810671296298</v>
      </c>
      <c r="G5" s="1">
        <v>44469.84983796296</v>
      </c>
      <c r="H5" s="1">
        <f>IF(F5&lt;$H$1,$H$1,F5)</f>
        <v>44469.810671296298</v>
      </c>
      <c r="I5" s="1">
        <f>IF(G5&lt;$I$1,G5,$I$1)</f>
        <v>44469.8125</v>
      </c>
      <c r="J5" s="2">
        <f>IF(I5&gt;H5,(I5-H5),0)</f>
        <v>1.8287037019035779E-3</v>
      </c>
    </row>
    <row r="6" spans="1:10" outlineLevel="1" x14ac:dyDescent="0.3">
      <c r="A6">
        <v>471</v>
      </c>
      <c r="B6" t="s">
        <v>235</v>
      </c>
      <c r="C6">
        <v>16881664</v>
      </c>
      <c r="D6" t="s">
        <v>236</v>
      </c>
      <c r="E6" s="3" t="s">
        <v>358</v>
      </c>
      <c r="F6" s="1"/>
      <c r="G6" s="1"/>
      <c r="H6" s="1"/>
      <c r="I6" s="1"/>
      <c r="J6" s="2">
        <f>SUBTOTAL(9,J5:J5)</f>
        <v>1.8287037019035779E-3</v>
      </c>
    </row>
    <row r="7" spans="1:10" outlineLevel="2" x14ac:dyDescent="0.3">
      <c r="E7" t="s">
        <v>141</v>
      </c>
      <c r="F7" s="1">
        <v>44469.797743055555</v>
      </c>
      <c r="G7" s="1">
        <v>44469.85119212963</v>
      </c>
      <c r="H7" s="1">
        <f>IF(F7&lt;$H$1,$H$1,F7)</f>
        <v>44469.797743055555</v>
      </c>
      <c r="I7" s="1">
        <f>IF(G7&lt;$I$1,G7,$I$1)</f>
        <v>44469.8125</v>
      </c>
      <c r="J7" s="2">
        <f>IF(I7&gt;H7,(I7-H7),0)</f>
        <v>1.4756944445252884E-2</v>
      </c>
    </row>
    <row r="8" spans="1:10" outlineLevel="2" x14ac:dyDescent="0.3">
      <c r="A8">
        <v>435</v>
      </c>
      <c r="B8" t="s">
        <v>139</v>
      </c>
      <c r="C8">
        <v>16844800</v>
      </c>
      <c r="D8" t="s">
        <v>140</v>
      </c>
      <c r="E8" t="s">
        <v>141</v>
      </c>
      <c r="F8" s="1">
        <v>44469.795659722222</v>
      </c>
      <c r="G8" s="1">
        <v>44469.796655092592</v>
      </c>
      <c r="H8" s="1">
        <f>IF(F8&lt;$H$1,$H$1,F8)</f>
        <v>44469.795659722222</v>
      </c>
      <c r="I8" s="1">
        <f>IF(G8&lt;$I$1,G8,$I$1)</f>
        <v>44469.796655092592</v>
      </c>
      <c r="J8" s="2">
        <f>IF(I8&gt;H8,(I8-H8),0)</f>
        <v>9.9537037021946162E-4</v>
      </c>
    </row>
    <row r="9" spans="1:10" outlineLevel="1" x14ac:dyDescent="0.3">
      <c r="A9">
        <v>427</v>
      </c>
      <c r="B9" t="s">
        <v>139</v>
      </c>
      <c r="C9">
        <v>16836608</v>
      </c>
      <c r="D9" t="s">
        <v>140</v>
      </c>
      <c r="E9" s="3" t="s">
        <v>323</v>
      </c>
      <c r="F9" s="1"/>
      <c r="G9" s="1"/>
      <c r="H9" s="1"/>
      <c r="I9" s="1"/>
      <c r="J9" s="2">
        <f>SUBTOTAL(9,J7:J8)</f>
        <v>1.5752314815472346E-2</v>
      </c>
    </row>
    <row r="10" spans="1:10" outlineLevel="2" x14ac:dyDescent="0.3">
      <c r="E10" t="s">
        <v>30</v>
      </c>
      <c r="F10" s="1">
        <v>44469.78025462963</v>
      </c>
      <c r="G10" s="1">
        <v>44469.850717592592</v>
      </c>
      <c r="H10" s="1">
        <f>IF(F10&lt;$H$1,$H$1,F10)</f>
        <v>44469.791666666664</v>
      </c>
      <c r="I10" s="1">
        <f>IF(G10&lt;$I$1,G10,$I$1)</f>
        <v>44469.8125</v>
      </c>
      <c r="J10" s="2">
        <f>IF(I10&gt;H10,(I10-H10),0)</f>
        <v>2.0833333335758653E-2</v>
      </c>
    </row>
    <row r="11" spans="1:10" outlineLevel="1" x14ac:dyDescent="0.3">
      <c r="A11">
        <v>381</v>
      </c>
      <c r="B11" t="s">
        <v>28</v>
      </c>
      <c r="C11">
        <v>16785408</v>
      </c>
      <c r="D11" t="s">
        <v>29</v>
      </c>
      <c r="E11" s="3" t="s">
        <v>285</v>
      </c>
      <c r="F11" s="1"/>
      <c r="G11" s="1"/>
      <c r="H11" s="1"/>
      <c r="I11" s="1"/>
      <c r="J11" s="2">
        <f>SUBTOTAL(9,J10:J10)</f>
        <v>2.0833333335758653E-2</v>
      </c>
    </row>
    <row r="12" spans="1:10" outlineLevel="2" x14ac:dyDescent="0.3">
      <c r="E12" t="s">
        <v>243</v>
      </c>
      <c r="F12" s="1">
        <v>44469.812627314815</v>
      </c>
      <c r="G12" s="1">
        <v>44469.815092592595</v>
      </c>
      <c r="H12" s="1">
        <f>IF(F12&lt;$H$1,$H$1,F12)</f>
        <v>44469.812627314815</v>
      </c>
      <c r="I12" s="1">
        <f>IF(G12&lt;$I$1,G12,$I$1)</f>
        <v>44469.8125</v>
      </c>
      <c r="J12" s="2">
        <f>IF(I12&gt;H12,(I12-H12),0)</f>
        <v>0</v>
      </c>
    </row>
    <row r="13" spans="1:10" outlineLevel="2" x14ac:dyDescent="0.3">
      <c r="A13">
        <v>473</v>
      </c>
      <c r="B13" t="s">
        <v>241</v>
      </c>
      <c r="C13">
        <v>16883712</v>
      </c>
      <c r="D13" t="s">
        <v>242</v>
      </c>
      <c r="E13" t="s">
        <v>243</v>
      </c>
      <c r="F13" s="1">
        <v>44469.815509259257</v>
      </c>
      <c r="G13" s="1">
        <v>44469.836296296293</v>
      </c>
      <c r="H13" s="1">
        <f>IF(F13&lt;$H$1,$H$1,F13)</f>
        <v>44469.815509259257</v>
      </c>
      <c r="I13" s="1">
        <f>IF(G13&lt;$I$1,G13,$I$1)</f>
        <v>44469.8125</v>
      </c>
      <c r="J13" s="2">
        <f>IF(I13&gt;H13,(I13-H13),0)</f>
        <v>0</v>
      </c>
    </row>
    <row r="14" spans="1:10" outlineLevel="2" x14ac:dyDescent="0.3">
      <c r="A14">
        <v>475</v>
      </c>
      <c r="B14" t="s">
        <v>241</v>
      </c>
      <c r="C14">
        <v>16885760</v>
      </c>
      <c r="D14" t="s">
        <v>242</v>
      </c>
      <c r="E14" t="s">
        <v>243</v>
      </c>
      <c r="F14" s="1">
        <v>44469.838182870371</v>
      </c>
      <c r="G14" s="1">
        <v>44469.841840277775</v>
      </c>
      <c r="H14" s="1">
        <f>IF(F14&lt;$H$1,$H$1,F14)</f>
        <v>44469.838182870371</v>
      </c>
      <c r="I14" s="1">
        <f>IF(G14&lt;$I$1,G14,$I$1)</f>
        <v>44469.8125</v>
      </c>
      <c r="J14" s="2">
        <f>IF(I14&gt;H14,(I14-H14),0)</f>
        <v>0</v>
      </c>
    </row>
    <row r="15" spans="1:10" outlineLevel="2" x14ac:dyDescent="0.3">
      <c r="A15">
        <v>499</v>
      </c>
      <c r="B15" t="s">
        <v>241</v>
      </c>
      <c r="C15">
        <v>16910336</v>
      </c>
      <c r="D15" t="s">
        <v>242</v>
      </c>
      <c r="E15" t="s">
        <v>243</v>
      </c>
      <c r="F15" s="1">
        <v>44469.841851851852</v>
      </c>
      <c r="G15" s="1">
        <v>44469.850659722222</v>
      </c>
      <c r="H15" s="1">
        <f>IF(F15&lt;$H$1,$H$1,F15)</f>
        <v>44469.841851851852</v>
      </c>
      <c r="I15" s="1">
        <f>IF(G15&lt;$I$1,G15,$I$1)</f>
        <v>44469.8125</v>
      </c>
      <c r="J15" s="2">
        <f>IF(I15&gt;H15,(I15-H15),0)</f>
        <v>0</v>
      </c>
    </row>
    <row r="16" spans="1:10" outlineLevel="1" x14ac:dyDescent="0.3">
      <c r="A16">
        <v>501</v>
      </c>
      <c r="B16" t="s">
        <v>241</v>
      </c>
      <c r="C16">
        <v>16912384</v>
      </c>
      <c r="D16" t="s">
        <v>242</v>
      </c>
      <c r="E16" s="3" t="s">
        <v>361</v>
      </c>
      <c r="F16" s="1"/>
      <c r="G16" s="1"/>
      <c r="H16" s="1"/>
      <c r="I16" s="1"/>
      <c r="J16" s="2">
        <f>SUBTOTAL(9,J12:J15)</f>
        <v>0</v>
      </c>
    </row>
    <row r="17" spans="1:10" outlineLevel="2" x14ac:dyDescent="0.3">
      <c r="E17" t="s">
        <v>33</v>
      </c>
      <c r="F17" s="1">
        <v>44469.79111111111</v>
      </c>
      <c r="G17" s="1">
        <v>44469.840740740743</v>
      </c>
      <c r="H17" s="1">
        <f>IF(F17&lt;$H$1,$H$1,F17)</f>
        <v>44469.791666666664</v>
      </c>
      <c r="I17" s="1">
        <f>IF(G17&lt;$I$1,G17,$I$1)</f>
        <v>44469.8125</v>
      </c>
      <c r="J17" s="2">
        <f>IF(I17&gt;H17,(I17-H17),0)</f>
        <v>2.0833333335758653E-2</v>
      </c>
    </row>
    <row r="18" spans="1:10" outlineLevel="2" x14ac:dyDescent="0.3">
      <c r="A18">
        <v>402</v>
      </c>
      <c r="B18" t="s">
        <v>31</v>
      </c>
      <c r="C18">
        <v>16806912</v>
      </c>
      <c r="D18" t="s">
        <v>32</v>
      </c>
      <c r="E18" t="s">
        <v>33</v>
      </c>
      <c r="F18" s="1">
        <v>44469.780474537038</v>
      </c>
      <c r="G18" s="1">
        <v>44469.781030092592</v>
      </c>
      <c r="H18" s="1">
        <f>IF(F18&lt;$H$1,$H$1,F18)</f>
        <v>44469.791666666664</v>
      </c>
      <c r="I18" s="1">
        <f>IF(G18&lt;$I$1,G18,$I$1)</f>
        <v>44469.781030092592</v>
      </c>
      <c r="J18" s="2">
        <f>IF(I18&gt;H18,(I18-H18),0)</f>
        <v>0</v>
      </c>
    </row>
    <row r="19" spans="1:10" outlineLevel="1" x14ac:dyDescent="0.3">
      <c r="A19">
        <v>382</v>
      </c>
      <c r="B19" t="s">
        <v>31</v>
      </c>
      <c r="C19">
        <v>16786432</v>
      </c>
      <c r="D19" t="s">
        <v>32</v>
      </c>
      <c r="E19" s="3" t="s">
        <v>299</v>
      </c>
      <c r="F19" s="1"/>
      <c r="G19" s="1"/>
      <c r="H19" s="1"/>
      <c r="I19" s="1"/>
      <c r="J19" s="2">
        <f>SUBTOTAL(9,J17:J18)</f>
        <v>2.0833333335758653E-2</v>
      </c>
    </row>
    <row r="20" spans="1:10" outlineLevel="2" x14ac:dyDescent="0.3">
      <c r="E20" t="s">
        <v>191</v>
      </c>
      <c r="F20" s="1">
        <v>44469.802534722221</v>
      </c>
      <c r="G20" s="1">
        <v>44469.849814814814</v>
      </c>
      <c r="H20" s="1">
        <f>IF(F20&lt;$H$1,$H$1,F20)</f>
        <v>44469.802534722221</v>
      </c>
      <c r="I20" s="1">
        <f>IF(G20&lt;$I$1,G20,$I$1)</f>
        <v>44469.8125</v>
      </c>
      <c r="J20" s="2">
        <f>IF(I20&gt;H20,(I20-H20),0)</f>
        <v>9.9652777789742686E-3</v>
      </c>
    </row>
    <row r="21" spans="1:10" outlineLevel="1" x14ac:dyDescent="0.3">
      <c r="A21">
        <v>451</v>
      </c>
      <c r="B21" t="s">
        <v>189</v>
      </c>
      <c r="C21">
        <v>16861184</v>
      </c>
      <c r="D21" t="s">
        <v>190</v>
      </c>
      <c r="E21" s="3" t="s">
        <v>340</v>
      </c>
      <c r="F21" s="1"/>
      <c r="G21" s="1"/>
      <c r="H21" s="1"/>
      <c r="I21" s="1"/>
      <c r="J21" s="2">
        <f>SUBTOTAL(9,J20:J20)</f>
        <v>9.9652777789742686E-3</v>
      </c>
    </row>
    <row r="22" spans="1:10" outlineLevel="2" x14ac:dyDescent="0.3">
      <c r="E22" t="s">
        <v>231</v>
      </c>
      <c r="F22" s="1">
        <v>44469.808807870373</v>
      </c>
      <c r="G22" s="1">
        <v>44469.842581018522</v>
      </c>
      <c r="H22" s="1">
        <f>IF(F22&lt;$H$1,$H$1,F22)</f>
        <v>44469.808807870373</v>
      </c>
      <c r="I22" s="1">
        <f>IF(G22&lt;$I$1,G22,$I$1)</f>
        <v>44469.8125</v>
      </c>
      <c r="J22" s="2">
        <f>IF(I22&gt;H22,(I22-H22),0)</f>
        <v>3.6921296268701553E-3</v>
      </c>
    </row>
    <row r="23" spans="1:10" outlineLevel="2" x14ac:dyDescent="0.3">
      <c r="A23">
        <v>469</v>
      </c>
      <c r="B23" t="s">
        <v>229</v>
      </c>
      <c r="C23">
        <v>16879616</v>
      </c>
      <c r="D23" t="s">
        <v>230</v>
      </c>
      <c r="E23" t="s">
        <v>231</v>
      </c>
      <c r="F23" s="1">
        <v>44469.842650462961</v>
      </c>
      <c r="G23" s="1">
        <v>44469.847916666666</v>
      </c>
      <c r="H23" s="1">
        <f>IF(F23&lt;$H$1,$H$1,F23)</f>
        <v>44469.842650462961</v>
      </c>
      <c r="I23" s="1">
        <f>IF(G23&lt;$I$1,G23,$I$1)</f>
        <v>44469.8125</v>
      </c>
      <c r="J23" s="2">
        <f>IF(I23&gt;H23,(I23-H23),0)</f>
        <v>0</v>
      </c>
    </row>
    <row r="24" spans="1:10" outlineLevel="1" x14ac:dyDescent="0.3">
      <c r="A24">
        <v>502</v>
      </c>
      <c r="B24" t="s">
        <v>229</v>
      </c>
      <c r="C24">
        <v>16913408</v>
      </c>
      <c r="D24" t="s">
        <v>230</v>
      </c>
      <c r="E24" s="3" t="s">
        <v>356</v>
      </c>
      <c r="F24" s="1"/>
      <c r="G24" s="1"/>
      <c r="H24" s="1"/>
      <c r="I24" s="1"/>
      <c r="J24" s="2">
        <f>SUBTOTAL(9,J22:J23)</f>
        <v>3.6921296268701553E-3</v>
      </c>
    </row>
    <row r="25" spans="1:10" outlineLevel="2" x14ac:dyDescent="0.3">
      <c r="E25" t="s">
        <v>261</v>
      </c>
      <c r="F25" s="1">
        <v>44469.818819444445</v>
      </c>
      <c r="G25" s="1">
        <v>44469.850902777776</v>
      </c>
      <c r="H25" s="1">
        <f>IF(F25&lt;$H$1,$H$1,F25)</f>
        <v>44469.818819444445</v>
      </c>
      <c r="I25" s="1">
        <f>IF(G25&lt;$I$1,G25,$I$1)</f>
        <v>44469.8125</v>
      </c>
      <c r="J25" s="2">
        <f>IF(I25&gt;H25,(I25-H25),0)</f>
        <v>0</v>
      </c>
    </row>
    <row r="26" spans="1:10" outlineLevel="1" x14ac:dyDescent="0.3">
      <c r="A26">
        <v>483</v>
      </c>
      <c r="B26" t="s">
        <v>259</v>
      </c>
      <c r="C26">
        <v>16893952</v>
      </c>
      <c r="D26" t="s">
        <v>260</v>
      </c>
      <c r="E26" s="3" t="s">
        <v>367</v>
      </c>
      <c r="F26" s="1"/>
      <c r="G26" s="1"/>
      <c r="H26" s="1"/>
      <c r="I26" s="1"/>
      <c r="J26" s="2">
        <f>SUBTOTAL(9,J25:J25)</f>
        <v>0</v>
      </c>
    </row>
    <row r="27" spans="1:10" outlineLevel="2" x14ac:dyDescent="0.3">
      <c r="E27" t="s">
        <v>182</v>
      </c>
      <c r="F27" s="1">
        <v>44469.805509259262</v>
      </c>
      <c r="G27" s="1">
        <v>44469.827511574076</v>
      </c>
      <c r="H27" s="1">
        <f>IF(F27&lt;$H$1,$H$1,F27)</f>
        <v>44469.805509259262</v>
      </c>
      <c r="I27" s="1">
        <f>IF(G27&lt;$I$1,G27,$I$1)</f>
        <v>44469.8125</v>
      </c>
      <c r="J27" s="2">
        <f>IF(I27&gt;H27,(I27-H27),0)</f>
        <v>6.9907407378195785E-3</v>
      </c>
    </row>
    <row r="28" spans="1:10" outlineLevel="2" x14ac:dyDescent="0.3">
      <c r="A28">
        <v>463</v>
      </c>
      <c r="B28" t="s">
        <v>180</v>
      </c>
      <c r="C28">
        <v>16873472</v>
      </c>
      <c r="D28" t="s">
        <v>216</v>
      </c>
      <c r="E28" t="s">
        <v>182</v>
      </c>
      <c r="F28" s="1">
        <v>44469.801319444443</v>
      </c>
      <c r="G28" s="1">
        <v>44469.803101851852</v>
      </c>
      <c r="H28" s="1">
        <f>IF(F28&lt;$H$1,$H$1,F28)</f>
        <v>44469.801319444443</v>
      </c>
      <c r="I28" s="1">
        <f>IF(G28&lt;$I$1,G28,$I$1)</f>
        <v>44469.803101851852</v>
      </c>
      <c r="J28" s="2">
        <f>IF(I28&gt;H28,(I28-H28),0)</f>
        <v>1.7824074093368836E-3</v>
      </c>
    </row>
    <row r="29" spans="1:10" outlineLevel="2" x14ac:dyDescent="0.3">
      <c r="A29">
        <v>447</v>
      </c>
      <c r="B29" t="s">
        <v>180</v>
      </c>
      <c r="C29">
        <v>16857088</v>
      </c>
      <c r="D29" t="s">
        <v>181</v>
      </c>
      <c r="E29" t="s">
        <v>182</v>
      </c>
      <c r="F29" s="1">
        <v>44469.827719907407</v>
      </c>
      <c r="G29" s="1">
        <v>44469.839375000003</v>
      </c>
      <c r="H29" s="1">
        <f>IF(F29&lt;$H$1,$H$1,F29)</f>
        <v>44469.827719907407</v>
      </c>
      <c r="I29" s="1">
        <f>IF(G29&lt;$I$1,G29,$I$1)</f>
        <v>44469.8125</v>
      </c>
      <c r="J29" s="2">
        <f>IF(I29&gt;H29,(I29-H29),0)</f>
        <v>0</v>
      </c>
    </row>
    <row r="30" spans="1:10" outlineLevel="1" x14ac:dyDescent="0.3">
      <c r="A30">
        <v>493</v>
      </c>
      <c r="B30" t="s">
        <v>180</v>
      </c>
      <c r="C30">
        <v>16904192</v>
      </c>
      <c r="D30" t="s">
        <v>216</v>
      </c>
      <c r="E30" s="3" t="s">
        <v>351</v>
      </c>
      <c r="F30" s="1"/>
      <c r="G30" s="1"/>
      <c r="H30" s="1"/>
      <c r="I30" s="1"/>
      <c r="J30" s="2">
        <f>SUBTOTAL(9,J27:J29)</f>
        <v>8.7731481471564621E-3</v>
      </c>
    </row>
    <row r="31" spans="1:10" outlineLevel="2" x14ac:dyDescent="0.3">
      <c r="E31" t="s">
        <v>9</v>
      </c>
      <c r="F31" s="1">
        <v>44469.773136574076</v>
      </c>
      <c r="G31" s="1">
        <v>44469.858113425929</v>
      </c>
      <c r="H31" s="1">
        <f>IF(F31&lt;$H$1,$H$1,F31)</f>
        <v>44469.791666666664</v>
      </c>
      <c r="I31" s="1">
        <f>IF(G31&lt;$I$1,G31,$I$1)</f>
        <v>44469.8125</v>
      </c>
      <c r="J31" s="2">
        <f>IF(I31&gt;H31,(I31-H31),0)</f>
        <v>2.0833333335758653E-2</v>
      </c>
    </row>
    <row r="32" spans="1:10" outlineLevel="1" x14ac:dyDescent="0.3">
      <c r="A32">
        <v>374</v>
      </c>
      <c r="B32" t="s">
        <v>7</v>
      </c>
      <c r="C32">
        <v>16778240</v>
      </c>
      <c r="D32" t="s">
        <v>8</v>
      </c>
      <c r="E32" s="3" t="s">
        <v>281</v>
      </c>
      <c r="F32" s="1"/>
      <c r="G32" s="1"/>
      <c r="H32" s="1"/>
      <c r="I32" s="1"/>
      <c r="J32" s="2">
        <f>SUBTOTAL(9,J31:J31)</f>
        <v>2.0833333335758653E-2</v>
      </c>
    </row>
    <row r="33" spans="1:10" outlineLevel="2" x14ac:dyDescent="0.3">
      <c r="E33" t="s">
        <v>18</v>
      </c>
      <c r="F33" s="1">
        <v>44469.776724537034</v>
      </c>
      <c r="G33" s="1">
        <v>44469.856828703705</v>
      </c>
      <c r="H33" s="1">
        <f>IF(F33&lt;$H$1,$H$1,F33)</f>
        <v>44469.791666666664</v>
      </c>
      <c r="I33" s="1">
        <f>IF(G33&lt;$I$1,G33,$I$1)</f>
        <v>44469.8125</v>
      </c>
      <c r="J33" s="2">
        <f>IF(I33&gt;H33,(I33-H33),0)</f>
        <v>2.0833333335758653E-2</v>
      </c>
    </row>
    <row r="34" spans="1:10" outlineLevel="1" x14ac:dyDescent="0.3">
      <c r="A34">
        <v>377</v>
      </c>
      <c r="B34" t="s">
        <v>16</v>
      </c>
      <c r="C34">
        <v>16781312</v>
      </c>
      <c r="D34" t="s">
        <v>17</v>
      </c>
      <c r="E34" s="3" t="s">
        <v>283</v>
      </c>
      <c r="F34" s="1"/>
      <c r="G34" s="1"/>
      <c r="H34" s="1"/>
      <c r="I34" s="1"/>
      <c r="J34" s="2">
        <f>SUBTOTAL(9,J33:J33)</f>
        <v>2.0833333335758653E-2</v>
      </c>
    </row>
    <row r="35" spans="1:10" outlineLevel="2" x14ac:dyDescent="0.3">
      <c r="E35" t="s">
        <v>264</v>
      </c>
      <c r="F35" s="1">
        <v>44469.821030092593</v>
      </c>
      <c r="G35" s="1">
        <v>44469.850787037038</v>
      </c>
      <c r="H35" s="1">
        <f>IF(F35&lt;$H$1,$H$1,F35)</f>
        <v>44469.821030092593</v>
      </c>
      <c r="I35" s="1">
        <f>IF(G35&lt;$I$1,G35,$I$1)</f>
        <v>44469.8125</v>
      </c>
      <c r="J35" s="2">
        <f>IF(I35&gt;H35,(I35-H35),0)</f>
        <v>0</v>
      </c>
    </row>
    <row r="36" spans="1:10" outlineLevel="1" x14ac:dyDescent="0.3">
      <c r="A36">
        <v>485</v>
      </c>
      <c r="B36" t="s">
        <v>262</v>
      </c>
      <c r="C36">
        <v>16896000</v>
      </c>
      <c r="D36" t="s">
        <v>263</v>
      </c>
      <c r="E36" s="3" t="s">
        <v>368</v>
      </c>
      <c r="F36" s="1"/>
      <c r="G36" s="1"/>
      <c r="H36" s="1"/>
      <c r="I36" s="1"/>
      <c r="J36" s="2">
        <f>SUBTOTAL(9,J35:J35)</f>
        <v>0</v>
      </c>
    </row>
    <row r="37" spans="1:10" outlineLevel="2" x14ac:dyDescent="0.3">
      <c r="E37" t="s">
        <v>170</v>
      </c>
      <c r="F37" s="1">
        <v>44469.799131944441</v>
      </c>
      <c r="G37" s="1">
        <v>44469.845902777779</v>
      </c>
      <c r="H37" s="1">
        <f>IF(F37&lt;$H$1,$H$1,F37)</f>
        <v>44469.799131944441</v>
      </c>
      <c r="I37" s="1">
        <f>IF(G37&lt;$I$1,G37,$I$1)</f>
        <v>44469.8125</v>
      </c>
      <c r="J37" s="2">
        <f>IF(I37&gt;H37,(I37-H37),0)</f>
        <v>1.336805555911269E-2</v>
      </c>
    </row>
    <row r="38" spans="1:10" outlineLevel="1" x14ac:dyDescent="0.3">
      <c r="A38">
        <v>440</v>
      </c>
      <c r="B38" t="s">
        <v>168</v>
      </c>
      <c r="C38">
        <v>16849920</v>
      </c>
      <c r="D38" t="s">
        <v>169</v>
      </c>
      <c r="E38" s="3" t="s">
        <v>329</v>
      </c>
      <c r="F38" s="1"/>
      <c r="G38" s="1"/>
      <c r="H38" s="1"/>
      <c r="I38" s="1"/>
      <c r="J38" s="2">
        <f>SUBTOTAL(9,J37:J37)</f>
        <v>1.336805555911269E-2</v>
      </c>
    </row>
    <row r="39" spans="1:10" outlineLevel="2" x14ac:dyDescent="0.3">
      <c r="E39" t="s">
        <v>164</v>
      </c>
      <c r="F39" s="1">
        <v>44469.798483796294</v>
      </c>
      <c r="G39" s="1">
        <v>44469.850798611114</v>
      </c>
      <c r="H39" s="1">
        <f>IF(F39&lt;$H$1,$H$1,F39)</f>
        <v>44469.798483796294</v>
      </c>
      <c r="I39" s="1">
        <f>IF(G39&lt;$I$1,G39,$I$1)</f>
        <v>44469.8125</v>
      </c>
      <c r="J39" s="2">
        <f>IF(I39&gt;H39,(I39-H39),0)</f>
        <v>1.4016203705978114E-2</v>
      </c>
    </row>
    <row r="40" spans="1:10" outlineLevel="1" x14ac:dyDescent="0.3">
      <c r="A40">
        <v>438</v>
      </c>
      <c r="B40" t="s">
        <v>162</v>
      </c>
      <c r="C40">
        <v>16847872</v>
      </c>
      <c r="D40" t="s">
        <v>163</v>
      </c>
      <c r="E40" s="3" t="s">
        <v>327</v>
      </c>
      <c r="F40" s="1"/>
      <c r="G40" s="1"/>
      <c r="H40" s="1"/>
      <c r="I40" s="1"/>
      <c r="J40" s="2">
        <f>SUBTOTAL(9,J39:J39)</f>
        <v>1.4016203705978114E-2</v>
      </c>
    </row>
    <row r="41" spans="1:10" outlineLevel="2" x14ac:dyDescent="0.3">
      <c r="E41" t="s">
        <v>90</v>
      </c>
      <c r="F41" s="1">
        <v>44469.791967592595</v>
      </c>
      <c r="G41" s="1">
        <v>44469.84983796296</v>
      </c>
      <c r="H41" s="1">
        <f>IF(F41&lt;$H$1,$H$1,F41)</f>
        <v>44469.791967592595</v>
      </c>
      <c r="I41" s="1">
        <f>IF(G41&lt;$I$1,G41,$I$1)</f>
        <v>44469.8125</v>
      </c>
      <c r="J41" s="2">
        <f>IF(I41&gt;H41,(I41-H41),0)</f>
        <v>2.0532407404971309E-2</v>
      </c>
    </row>
    <row r="42" spans="1:10" outlineLevel="1" x14ac:dyDescent="0.3">
      <c r="A42">
        <v>405</v>
      </c>
      <c r="B42" t="s">
        <v>88</v>
      </c>
      <c r="C42">
        <v>16809984</v>
      </c>
      <c r="D42" t="s">
        <v>89</v>
      </c>
      <c r="E42" s="3" t="s">
        <v>300</v>
      </c>
      <c r="F42" s="1"/>
      <c r="G42" s="1"/>
      <c r="H42" s="1"/>
      <c r="I42" s="1"/>
      <c r="J42" s="2">
        <f>SUBTOTAL(9,J41:J41)</f>
        <v>2.0532407404971309E-2</v>
      </c>
    </row>
    <row r="43" spans="1:10" outlineLevel="2" x14ac:dyDescent="0.3">
      <c r="E43" t="s">
        <v>57</v>
      </c>
      <c r="F43" s="1">
        <v>44469.800694444442</v>
      </c>
      <c r="G43" s="1">
        <v>44469.818402777775</v>
      </c>
      <c r="H43" s="1">
        <f>IF(F43&lt;$H$1,$H$1,F43)</f>
        <v>44469.800694444442</v>
      </c>
      <c r="I43" s="1">
        <f>IF(G43&lt;$I$1,G43,$I$1)</f>
        <v>44469.8125</v>
      </c>
      <c r="J43" s="2">
        <f>IF(I43&gt;H43,(I43-H43),0)</f>
        <v>1.1805555557657499E-2</v>
      </c>
    </row>
    <row r="44" spans="1:10" outlineLevel="2" x14ac:dyDescent="0.3">
      <c r="A44">
        <v>444</v>
      </c>
      <c r="B44" t="s">
        <v>55</v>
      </c>
      <c r="C44">
        <v>16854016</v>
      </c>
      <c r="D44" t="s">
        <v>56</v>
      </c>
      <c r="E44" t="s">
        <v>57</v>
      </c>
      <c r="F44" s="1">
        <v>44469.790127314816</v>
      </c>
      <c r="G44" s="1">
        <v>44469.799166666664</v>
      </c>
      <c r="H44" s="1">
        <f>IF(F44&lt;$H$1,$H$1,F44)</f>
        <v>44469.791666666664</v>
      </c>
      <c r="I44" s="1">
        <f>IF(G44&lt;$I$1,G44,$I$1)</f>
        <v>44469.799166666664</v>
      </c>
      <c r="J44" s="2">
        <f>IF(I44&gt;H44,(I44-H44),0)</f>
        <v>7.4999999997089617E-3</v>
      </c>
    </row>
    <row r="45" spans="1:10" outlineLevel="2" x14ac:dyDescent="0.3">
      <c r="A45">
        <v>400</v>
      </c>
      <c r="B45" t="s">
        <v>55</v>
      </c>
      <c r="C45">
        <v>16804864</v>
      </c>
      <c r="D45" t="s">
        <v>56</v>
      </c>
      <c r="E45" t="s">
        <v>57</v>
      </c>
      <c r="F45" s="1">
        <v>44469.78628472222</v>
      </c>
      <c r="G45" s="1">
        <v>44469.786446759259</v>
      </c>
      <c r="H45" s="1">
        <f>IF(F45&lt;$H$1,$H$1,F45)</f>
        <v>44469.791666666664</v>
      </c>
      <c r="I45" s="1">
        <f>IF(G45&lt;$I$1,G45,$I$1)</f>
        <v>44469.786446759259</v>
      </c>
      <c r="J45" s="2">
        <f>IF(I45&gt;H45,(I45-H45),0)</f>
        <v>0</v>
      </c>
    </row>
    <row r="46" spans="1:10" outlineLevel="2" x14ac:dyDescent="0.3">
      <c r="A46">
        <v>390</v>
      </c>
      <c r="B46" t="s">
        <v>55</v>
      </c>
      <c r="C46">
        <v>16794624</v>
      </c>
      <c r="D46" t="s">
        <v>56</v>
      </c>
      <c r="E46" t="s">
        <v>57</v>
      </c>
      <c r="F46" s="1">
        <v>44469.818599537037</v>
      </c>
      <c r="G46" s="1">
        <v>44469.852060185185</v>
      </c>
      <c r="H46" s="1">
        <f>IF(F46&lt;$H$1,$H$1,F46)</f>
        <v>44469.818599537037</v>
      </c>
      <c r="I46" s="1">
        <f>IF(G46&lt;$I$1,G46,$I$1)</f>
        <v>44469.8125</v>
      </c>
      <c r="J46" s="2">
        <f>IF(I46&gt;H46,(I46-H46),0)</f>
        <v>0</v>
      </c>
    </row>
    <row r="47" spans="1:10" outlineLevel="1" x14ac:dyDescent="0.3">
      <c r="A47">
        <v>482</v>
      </c>
      <c r="B47" t="s">
        <v>55</v>
      </c>
      <c r="C47">
        <v>16892928</v>
      </c>
      <c r="D47" t="s">
        <v>56</v>
      </c>
      <c r="E47" s="3" t="s">
        <v>335</v>
      </c>
      <c r="F47" s="1"/>
      <c r="G47" s="1"/>
      <c r="H47" s="1"/>
      <c r="I47" s="1"/>
      <c r="J47" s="2">
        <f>SUBTOTAL(9,J43:J46)</f>
        <v>1.9305555557366461E-2</v>
      </c>
    </row>
    <row r="48" spans="1:10" outlineLevel="2" x14ac:dyDescent="0.3">
      <c r="E48" t="s">
        <v>60</v>
      </c>
      <c r="F48" s="1">
        <v>44469.78670138889</v>
      </c>
      <c r="G48" s="1">
        <v>44469.854062500002</v>
      </c>
      <c r="H48" s="1">
        <f>IF(F48&lt;$H$1,$H$1,F48)</f>
        <v>44469.791666666664</v>
      </c>
      <c r="I48" s="1">
        <f>IF(G48&lt;$I$1,G48,$I$1)</f>
        <v>44469.8125</v>
      </c>
      <c r="J48" s="2">
        <f>IF(I48&gt;H48,(I48-H48),0)</f>
        <v>2.0833333335758653E-2</v>
      </c>
    </row>
    <row r="49" spans="1:10" outlineLevel="1" x14ac:dyDescent="0.3">
      <c r="A49">
        <v>391</v>
      </c>
      <c r="B49" t="s">
        <v>58</v>
      </c>
      <c r="C49">
        <v>16795648</v>
      </c>
      <c r="D49" t="s">
        <v>59</v>
      </c>
      <c r="E49" s="3" t="s">
        <v>291</v>
      </c>
      <c r="F49" s="1"/>
      <c r="G49" s="1"/>
      <c r="H49" s="1"/>
      <c r="I49" s="1"/>
      <c r="J49" s="2">
        <f>SUBTOTAL(9,J48:J48)</f>
        <v>2.0833333335758653E-2</v>
      </c>
    </row>
    <row r="50" spans="1:10" outlineLevel="2" x14ac:dyDescent="0.3">
      <c r="E50" t="s">
        <v>54</v>
      </c>
      <c r="F50" s="1">
        <v>44469.784780092596</v>
      </c>
      <c r="G50" s="1">
        <v>44469.862638888888</v>
      </c>
      <c r="H50" s="1">
        <f>IF(F50&lt;$H$1,$H$1,F50)</f>
        <v>44469.791666666664</v>
      </c>
      <c r="I50" s="1">
        <f>IF(G50&lt;$I$1,G50,$I$1)</f>
        <v>44469.8125</v>
      </c>
      <c r="J50" s="2">
        <f>IF(I50&gt;H50,(I50-H50),0)</f>
        <v>2.0833333335758653E-2</v>
      </c>
    </row>
    <row r="51" spans="1:10" outlineLevel="1" x14ac:dyDescent="0.3">
      <c r="A51">
        <v>389</v>
      </c>
      <c r="B51" t="s">
        <v>52</v>
      </c>
      <c r="C51">
        <v>16793600</v>
      </c>
      <c r="D51" t="s">
        <v>53</v>
      </c>
      <c r="E51" s="3" t="s">
        <v>290</v>
      </c>
      <c r="F51" s="1"/>
      <c r="G51" s="1"/>
      <c r="H51" s="1"/>
      <c r="I51" s="1"/>
      <c r="J51" s="2">
        <f>SUBTOTAL(9,J50:J50)</f>
        <v>2.0833333335758653E-2</v>
      </c>
    </row>
    <row r="52" spans="1:10" outlineLevel="2" x14ac:dyDescent="0.3">
      <c r="E52" t="s">
        <v>240</v>
      </c>
      <c r="F52" s="1">
        <v>44469.811296296299</v>
      </c>
      <c r="G52" s="1">
        <v>44469.817662037036</v>
      </c>
      <c r="H52" s="1">
        <f>IF(F52&lt;$H$1,$H$1,F52)</f>
        <v>44469.811296296299</v>
      </c>
      <c r="I52" s="1">
        <f>IF(G52&lt;$I$1,G52,$I$1)</f>
        <v>44469.8125</v>
      </c>
      <c r="J52" s="2">
        <f>IF(I52&gt;H52,(I52-H52),0)</f>
        <v>1.2037037013215013E-3</v>
      </c>
    </row>
    <row r="53" spans="1:10" outlineLevel="1" x14ac:dyDescent="0.3">
      <c r="A53">
        <v>472</v>
      </c>
      <c r="B53" t="s">
        <v>238</v>
      </c>
      <c r="C53">
        <v>16882688</v>
      </c>
      <c r="D53" t="s">
        <v>239</v>
      </c>
      <c r="E53" s="3" t="s">
        <v>360</v>
      </c>
      <c r="F53" s="1"/>
      <c r="G53" s="1"/>
      <c r="H53" s="1"/>
      <c r="I53" s="1"/>
      <c r="J53" s="2">
        <f>SUBTOTAL(9,J52:J52)</f>
        <v>1.2037037013215013E-3</v>
      </c>
    </row>
    <row r="54" spans="1:10" outlineLevel="2" x14ac:dyDescent="0.3">
      <c r="E54" t="s">
        <v>63</v>
      </c>
      <c r="F54" s="1">
        <v>44469.787893518522</v>
      </c>
      <c r="G54" s="1">
        <v>44469.856261574074</v>
      </c>
      <c r="H54" s="1">
        <f>IF(F54&lt;$H$1,$H$1,F54)</f>
        <v>44469.791666666664</v>
      </c>
      <c r="I54" s="1">
        <f>IF(G54&lt;$I$1,G54,$I$1)</f>
        <v>44469.8125</v>
      </c>
      <c r="J54" s="2">
        <f>IF(I54&gt;H54,(I54-H54),0)</f>
        <v>2.0833333335758653E-2</v>
      </c>
    </row>
    <row r="55" spans="1:10" outlineLevel="1" x14ac:dyDescent="0.3">
      <c r="A55">
        <v>392</v>
      </c>
      <c r="B55" t="s">
        <v>61</v>
      </c>
      <c r="C55">
        <v>16796672</v>
      </c>
      <c r="D55" t="s">
        <v>62</v>
      </c>
      <c r="E55" s="3" t="s">
        <v>292</v>
      </c>
      <c r="F55" s="1"/>
      <c r="G55" s="1"/>
      <c r="H55" s="1"/>
      <c r="I55" s="1"/>
      <c r="J55" s="2">
        <f>SUBTOTAL(9,J54:J54)</f>
        <v>2.0833333335758653E-2</v>
      </c>
    </row>
    <row r="56" spans="1:10" outlineLevel="2" x14ac:dyDescent="0.3">
      <c r="E56" t="s">
        <v>132</v>
      </c>
      <c r="F56" s="1">
        <v>44469.79478009259</v>
      </c>
      <c r="G56" s="1">
        <v>44469.851342592592</v>
      </c>
      <c r="H56" s="1">
        <f>IF(F56&lt;$H$1,$H$1,F56)</f>
        <v>44469.79478009259</v>
      </c>
      <c r="I56" s="1">
        <f>IF(G56&lt;$I$1,G56,$I$1)</f>
        <v>44469.8125</v>
      </c>
      <c r="J56" s="2">
        <f>IF(I56&gt;H56,(I56-H56),0)</f>
        <v>1.7719907409627922E-2</v>
      </c>
    </row>
    <row r="57" spans="1:10" outlineLevel="1" x14ac:dyDescent="0.3">
      <c r="A57">
        <v>423</v>
      </c>
      <c r="B57" t="s">
        <v>130</v>
      </c>
      <c r="C57">
        <v>16832512</v>
      </c>
      <c r="D57" t="s">
        <v>131</v>
      </c>
      <c r="E57" s="3" t="s">
        <v>313</v>
      </c>
      <c r="F57" s="1"/>
      <c r="G57" s="1"/>
      <c r="H57" s="1"/>
      <c r="I57" s="1"/>
      <c r="J57" s="2">
        <f>SUBTOTAL(9,J56:J56)</f>
        <v>1.7719907409627922E-2</v>
      </c>
    </row>
    <row r="58" spans="1:10" outlineLevel="2" x14ac:dyDescent="0.3">
      <c r="E58" t="s">
        <v>126</v>
      </c>
      <c r="F58" s="1">
        <v>44469.794398148151</v>
      </c>
      <c r="G58" s="1">
        <v>44469.850208333337</v>
      </c>
      <c r="H58" s="1">
        <f>IF(F58&lt;$H$1,$H$1,F58)</f>
        <v>44469.794398148151</v>
      </c>
      <c r="I58" s="1">
        <f>IF(G58&lt;$I$1,G58,$I$1)</f>
        <v>44469.8125</v>
      </c>
      <c r="J58" s="2">
        <f>IF(I58&gt;H58,(I58-H58),0)</f>
        <v>1.8101851848769002E-2</v>
      </c>
    </row>
    <row r="59" spans="1:10" outlineLevel="1" x14ac:dyDescent="0.3">
      <c r="A59">
        <v>420</v>
      </c>
      <c r="B59" t="s">
        <v>124</v>
      </c>
      <c r="C59">
        <v>16829440</v>
      </c>
      <c r="D59" t="s">
        <v>125</v>
      </c>
      <c r="E59" s="3" t="s">
        <v>311</v>
      </c>
      <c r="F59" s="1"/>
      <c r="G59" s="1"/>
      <c r="H59" s="1"/>
      <c r="I59" s="1"/>
      <c r="J59" s="2">
        <f>SUBTOTAL(9,J58:J58)</f>
        <v>1.8101851848769002E-2</v>
      </c>
    </row>
    <row r="60" spans="1:10" outlineLevel="2" x14ac:dyDescent="0.3">
      <c r="E60" t="s">
        <v>105</v>
      </c>
      <c r="F60" s="1">
        <v>44469.795173611114</v>
      </c>
      <c r="G60" s="1">
        <v>44469.851481481484</v>
      </c>
      <c r="H60" s="1">
        <f>IF(F60&lt;$H$1,$H$1,F60)</f>
        <v>44469.795173611114</v>
      </c>
      <c r="I60" s="1">
        <f>IF(G60&lt;$I$1,G60,$I$1)</f>
        <v>44469.8125</v>
      </c>
      <c r="J60" s="2">
        <f>IF(I60&gt;H60,(I60-H60),0)</f>
        <v>1.7326388886431232E-2</v>
      </c>
    </row>
    <row r="61" spans="1:10" outlineLevel="2" x14ac:dyDescent="0.3">
      <c r="A61">
        <v>424</v>
      </c>
      <c r="B61" t="s">
        <v>103</v>
      </c>
      <c r="C61">
        <v>16833536</v>
      </c>
      <c r="D61" t="s">
        <v>104</v>
      </c>
      <c r="E61" t="s">
        <v>105</v>
      </c>
      <c r="F61" s="1">
        <v>44469.793668981481</v>
      </c>
      <c r="G61" s="1">
        <v>44469.795185185183</v>
      </c>
      <c r="H61" s="1">
        <f>IF(F61&lt;$H$1,$H$1,F61)</f>
        <v>44469.793668981481</v>
      </c>
      <c r="I61" s="1">
        <f>IF(G61&lt;$I$1,G61,$I$1)</f>
        <v>44469.795185185183</v>
      </c>
      <c r="J61" s="2">
        <f>IF(I61&gt;H61,(I61-H61),0)</f>
        <v>1.5162037016125396E-3</v>
      </c>
    </row>
    <row r="62" spans="1:10" outlineLevel="1" x14ac:dyDescent="0.3">
      <c r="A62">
        <v>413</v>
      </c>
      <c r="B62" t="s">
        <v>103</v>
      </c>
      <c r="C62">
        <v>16818176</v>
      </c>
      <c r="D62" t="s">
        <v>104</v>
      </c>
      <c r="E62" s="3" t="s">
        <v>314</v>
      </c>
      <c r="F62" s="1"/>
      <c r="G62" s="1"/>
      <c r="H62" s="1"/>
      <c r="I62" s="1"/>
      <c r="J62" s="2">
        <f>SUBTOTAL(9,J60:J61)</f>
        <v>1.8842592588043772E-2</v>
      </c>
    </row>
    <row r="63" spans="1:10" outlineLevel="2" x14ac:dyDescent="0.3">
      <c r="E63" t="s">
        <v>42</v>
      </c>
      <c r="F63" s="1">
        <v>44469.792071759257</v>
      </c>
      <c r="G63" s="1">
        <v>44469.853576388887</v>
      </c>
      <c r="H63" s="1">
        <f>IF(F63&lt;$H$1,$H$1,F63)</f>
        <v>44469.792071759257</v>
      </c>
      <c r="I63" s="1">
        <f>IF(G63&lt;$I$1,G63,$I$1)</f>
        <v>44469.8125</v>
      </c>
      <c r="J63" s="2">
        <f>IF(I63&gt;H63,(I63-H63),0)</f>
        <v>2.0428240743058268E-2</v>
      </c>
    </row>
    <row r="64" spans="1:10" outlineLevel="2" x14ac:dyDescent="0.3">
      <c r="A64">
        <v>408</v>
      </c>
      <c r="B64" t="s">
        <v>40</v>
      </c>
      <c r="C64">
        <v>16813056</v>
      </c>
      <c r="D64" t="s">
        <v>41</v>
      </c>
      <c r="E64" t="s">
        <v>42</v>
      </c>
      <c r="F64" s="1">
        <v>44469.78334490741</v>
      </c>
      <c r="G64" s="1">
        <v>44469.783634259256</v>
      </c>
      <c r="H64" s="1">
        <f>IF(F64&lt;$H$1,$H$1,F64)</f>
        <v>44469.791666666664</v>
      </c>
      <c r="I64" s="1">
        <f>IF(G64&lt;$I$1,G64,$I$1)</f>
        <v>44469.783634259256</v>
      </c>
      <c r="J64" s="2">
        <f>IF(I64&gt;H64,(I64-H64),0)</f>
        <v>0</v>
      </c>
    </row>
    <row r="65" spans="1:10" outlineLevel="1" x14ac:dyDescent="0.3">
      <c r="A65">
        <v>385</v>
      </c>
      <c r="B65" t="s">
        <v>40</v>
      </c>
      <c r="C65">
        <v>16789504</v>
      </c>
      <c r="D65" t="s">
        <v>41</v>
      </c>
      <c r="E65" s="3" t="s">
        <v>301</v>
      </c>
      <c r="F65" s="1"/>
      <c r="G65" s="1"/>
      <c r="H65" s="1"/>
      <c r="I65" s="1"/>
      <c r="J65" s="2">
        <f>SUBTOTAL(9,J63:J64)</f>
        <v>2.0428240743058268E-2</v>
      </c>
    </row>
    <row r="66" spans="1:10" outlineLevel="2" x14ac:dyDescent="0.3">
      <c r="E66" t="s">
        <v>99</v>
      </c>
      <c r="F66" s="1">
        <v>44469.792129629626</v>
      </c>
      <c r="G66" s="1">
        <v>44469.850208333337</v>
      </c>
      <c r="H66" s="1">
        <f>IF(F66&lt;$H$1,$H$1,F66)</f>
        <v>44469.792129629626</v>
      </c>
      <c r="I66" s="1">
        <f>IF(G66&lt;$I$1,G66,$I$1)</f>
        <v>44469.8125</v>
      </c>
      <c r="J66" s="2">
        <f>IF(I66&gt;H66,(I66-H66),0)</f>
        <v>2.0370370373711921E-2</v>
      </c>
    </row>
    <row r="67" spans="1:10" outlineLevel="1" x14ac:dyDescent="0.3">
      <c r="A67">
        <v>409</v>
      </c>
      <c r="B67" t="s">
        <v>97</v>
      </c>
      <c r="C67">
        <v>16814080</v>
      </c>
      <c r="D67" t="s">
        <v>98</v>
      </c>
      <c r="E67" s="3" t="s">
        <v>302</v>
      </c>
      <c r="F67" s="1"/>
      <c r="G67" s="1"/>
      <c r="H67" s="1"/>
      <c r="I67" s="1"/>
      <c r="J67" s="2">
        <f>SUBTOTAL(9,J66:J66)</f>
        <v>2.0370370373711921E-2</v>
      </c>
    </row>
    <row r="68" spans="1:10" outlineLevel="2" x14ac:dyDescent="0.3">
      <c r="E68" t="s">
        <v>206</v>
      </c>
      <c r="F68" s="1">
        <v>44469.80395833333</v>
      </c>
      <c r="G68" s="1">
        <v>44469.850069444445</v>
      </c>
      <c r="H68" s="1">
        <f>IF(F68&lt;$H$1,$H$1,F68)</f>
        <v>44469.80395833333</v>
      </c>
      <c r="I68" s="1">
        <f>IF(G68&lt;$I$1,G68,$I$1)</f>
        <v>44469.8125</v>
      </c>
      <c r="J68" s="2">
        <f>IF(I68&gt;H68,(I68-H68),0)</f>
        <v>8.5416666697710752E-3</v>
      </c>
    </row>
    <row r="69" spans="1:10" outlineLevel="1" x14ac:dyDescent="0.3">
      <c r="A69">
        <v>458</v>
      </c>
      <c r="B69" t="s">
        <v>204</v>
      </c>
      <c r="C69">
        <v>16868352</v>
      </c>
      <c r="D69" t="s">
        <v>205</v>
      </c>
      <c r="E69" s="3" t="s">
        <v>347</v>
      </c>
      <c r="F69" s="1"/>
      <c r="G69" s="1"/>
      <c r="H69" s="1"/>
      <c r="I69" s="1"/>
      <c r="J69" s="2">
        <f>SUBTOTAL(9,J68:J68)</f>
        <v>8.5416666697710752E-3</v>
      </c>
    </row>
    <row r="70" spans="1:10" outlineLevel="2" x14ac:dyDescent="0.3">
      <c r="E70" t="s">
        <v>120</v>
      </c>
      <c r="F70" s="1">
        <v>44469.794131944444</v>
      </c>
      <c r="G70" s="1">
        <v>44469.850011574075</v>
      </c>
      <c r="H70" s="1">
        <f>IF(F70&lt;$H$1,$H$1,F70)</f>
        <v>44469.794131944444</v>
      </c>
      <c r="I70" s="1">
        <f>IF(G70&lt;$I$1,G70,$I$1)</f>
        <v>44469.8125</v>
      </c>
      <c r="J70" s="2">
        <f>IF(I70&gt;H70,(I70-H70),0)</f>
        <v>1.8368055556493346E-2</v>
      </c>
    </row>
    <row r="71" spans="1:10" outlineLevel="1" x14ac:dyDescent="0.3">
      <c r="A71">
        <v>418</v>
      </c>
      <c r="B71" t="s">
        <v>118</v>
      </c>
      <c r="C71">
        <v>16823296</v>
      </c>
      <c r="D71" t="s">
        <v>119</v>
      </c>
      <c r="E71" s="3" t="s">
        <v>309</v>
      </c>
      <c r="F71" s="1"/>
      <c r="G71" s="1"/>
      <c r="H71" s="1"/>
      <c r="I71" s="1"/>
      <c r="J71" s="2">
        <f>SUBTOTAL(9,J70:J70)</f>
        <v>1.8368055556493346E-2</v>
      </c>
    </row>
    <row r="72" spans="1:10" outlineLevel="2" x14ac:dyDescent="0.3">
      <c r="E72" t="s">
        <v>51</v>
      </c>
      <c r="F72" s="1">
        <v>44469.784502314818</v>
      </c>
      <c r="G72" s="1">
        <v>44469.853692129633</v>
      </c>
      <c r="H72" s="1">
        <f>IF(F72&lt;$H$1,$H$1,F72)</f>
        <v>44469.791666666664</v>
      </c>
      <c r="I72" s="1">
        <f>IF(G72&lt;$I$1,G72,$I$1)</f>
        <v>44469.8125</v>
      </c>
      <c r="J72" s="2">
        <f>IF(I72&gt;H72,(I72-H72),0)</f>
        <v>2.0833333335758653E-2</v>
      </c>
    </row>
    <row r="73" spans="1:10" outlineLevel="1" x14ac:dyDescent="0.3">
      <c r="A73">
        <v>388</v>
      </c>
      <c r="B73" t="s">
        <v>49</v>
      </c>
      <c r="C73">
        <v>16792576</v>
      </c>
      <c r="D73" t="s">
        <v>50</v>
      </c>
      <c r="E73" s="3" t="s">
        <v>289</v>
      </c>
      <c r="F73" s="1"/>
      <c r="G73" s="1"/>
      <c r="H73" s="1"/>
      <c r="I73" s="1"/>
      <c r="J73" s="2">
        <f>SUBTOTAL(9,J72:J72)</f>
        <v>2.0833333335758653E-2</v>
      </c>
    </row>
    <row r="74" spans="1:10" outlineLevel="2" x14ac:dyDescent="0.3">
      <c r="E74" t="s">
        <v>24</v>
      </c>
      <c r="F74" s="1">
        <v>44469.778495370374</v>
      </c>
      <c r="G74" s="1">
        <v>44469.80364583333</v>
      </c>
      <c r="H74" s="1">
        <f>IF(F74&lt;$H$1,$H$1,F74)</f>
        <v>44469.791666666664</v>
      </c>
      <c r="I74" s="1">
        <f>IF(G74&lt;$I$1,G74,$I$1)</f>
        <v>44469.80364583333</v>
      </c>
      <c r="J74" s="2">
        <f>IF(I74&gt;H74,(I74-H74),0)</f>
        <v>1.1979166665696539E-2</v>
      </c>
    </row>
    <row r="75" spans="1:10" outlineLevel="2" x14ac:dyDescent="0.3">
      <c r="A75">
        <v>379</v>
      </c>
      <c r="B75" t="s">
        <v>22</v>
      </c>
      <c r="C75">
        <v>16783360</v>
      </c>
      <c r="D75" t="s">
        <v>23</v>
      </c>
      <c r="E75" t="s">
        <v>24</v>
      </c>
      <c r="F75" s="1">
        <v>44469.80364583333</v>
      </c>
      <c r="G75" s="1">
        <v>44469.85019675926</v>
      </c>
      <c r="H75" s="1">
        <f>IF(F75&lt;$H$1,$H$1,F75)</f>
        <v>44469.80364583333</v>
      </c>
      <c r="I75" s="1">
        <f>IF(G75&lt;$I$1,G75,$I$1)</f>
        <v>44469.8125</v>
      </c>
      <c r="J75" s="2">
        <f>IF(I75&gt;H75,(I75-H75),0)</f>
        <v>8.8541666700621136E-3</v>
      </c>
    </row>
    <row r="76" spans="1:10" outlineLevel="1" x14ac:dyDescent="0.3">
      <c r="A76">
        <v>456</v>
      </c>
      <c r="B76" t="s">
        <v>22</v>
      </c>
      <c r="C76">
        <v>16866304</v>
      </c>
      <c r="D76" t="s">
        <v>23</v>
      </c>
      <c r="E76" s="3" t="s">
        <v>334</v>
      </c>
      <c r="F76" s="1"/>
      <c r="G76" s="1"/>
      <c r="H76" s="1"/>
      <c r="I76" s="1"/>
      <c r="J76" s="2">
        <f>SUBTOTAL(9,J74:J75)</f>
        <v>2.0833333335758653E-2</v>
      </c>
    </row>
    <row r="77" spans="1:10" outlineLevel="2" x14ac:dyDescent="0.3">
      <c r="E77" t="s">
        <v>167</v>
      </c>
      <c r="F77" s="1">
        <v>44469.798831018517</v>
      </c>
      <c r="G77" s="1">
        <v>44469.850590277776</v>
      </c>
      <c r="H77" s="1">
        <f>IF(F77&lt;$H$1,$H$1,F77)</f>
        <v>44469.798831018517</v>
      </c>
      <c r="I77" s="1">
        <f>IF(G77&lt;$I$1,G77,$I$1)</f>
        <v>44469.8125</v>
      </c>
      <c r="J77" s="2">
        <f>IF(I77&gt;H77,(I77-H77),0)</f>
        <v>1.3668981482624076E-2</v>
      </c>
    </row>
    <row r="78" spans="1:10" outlineLevel="1" x14ac:dyDescent="0.3">
      <c r="A78">
        <v>439</v>
      </c>
      <c r="B78" t="s">
        <v>165</v>
      </c>
      <c r="C78">
        <v>16848896</v>
      </c>
      <c r="D78" t="s">
        <v>166</v>
      </c>
      <c r="E78" s="3" t="s">
        <v>328</v>
      </c>
      <c r="F78" s="1"/>
      <c r="G78" s="1"/>
      <c r="H78" s="1"/>
      <c r="I78" s="1"/>
      <c r="J78" s="2">
        <f>SUBTOTAL(9,J77:J77)</f>
        <v>1.3668981482624076E-2</v>
      </c>
    </row>
    <row r="79" spans="1:10" outlineLevel="2" x14ac:dyDescent="0.3">
      <c r="E79" t="s">
        <v>108</v>
      </c>
      <c r="F79" s="1">
        <v>44469.79409722222</v>
      </c>
      <c r="G79" s="1">
        <v>44469.850370370368</v>
      </c>
      <c r="H79" s="1">
        <f>IF(F79&lt;$H$1,$H$1,F79)</f>
        <v>44469.79409722222</v>
      </c>
      <c r="I79" s="1">
        <f>IF(G79&lt;$I$1,G79,$I$1)</f>
        <v>44469.8125</v>
      </c>
      <c r="J79" s="2">
        <f>IF(I79&gt;H79,(I79-H79),0)</f>
        <v>1.8402777779556345E-2</v>
      </c>
    </row>
    <row r="80" spans="1:10" outlineLevel="1" x14ac:dyDescent="0.3">
      <c r="A80">
        <v>414</v>
      </c>
      <c r="B80" t="s">
        <v>106</v>
      </c>
      <c r="C80">
        <v>16819200</v>
      </c>
      <c r="D80" t="s">
        <v>107</v>
      </c>
      <c r="E80" s="3" t="s">
        <v>306</v>
      </c>
      <c r="F80" s="1"/>
      <c r="G80" s="1"/>
      <c r="H80" s="1"/>
      <c r="I80" s="1"/>
      <c r="J80" s="2">
        <f>SUBTOTAL(9,J79:J79)</f>
        <v>1.8402777779556345E-2</v>
      </c>
    </row>
    <row r="81" spans="1:10" outlineLevel="2" x14ac:dyDescent="0.3">
      <c r="E81" t="s">
        <v>69</v>
      </c>
      <c r="F81" s="1">
        <v>44469.788530092592</v>
      </c>
      <c r="G81" s="1">
        <v>44469.855833333335</v>
      </c>
      <c r="H81" s="1">
        <f>IF(F81&lt;$H$1,$H$1,F81)</f>
        <v>44469.791666666664</v>
      </c>
      <c r="I81" s="1">
        <f>IF(G81&lt;$I$1,G81,$I$1)</f>
        <v>44469.8125</v>
      </c>
      <c r="J81" s="2">
        <f>IF(I81&gt;H81,(I81-H81),0)</f>
        <v>2.0833333335758653E-2</v>
      </c>
    </row>
    <row r="82" spans="1:10" outlineLevel="2" x14ac:dyDescent="0.3">
      <c r="A82">
        <v>394</v>
      </c>
      <c r="B82" t="s">
        <v>67</v>
      </c>
      <c r="C82">
        <v>16798720</v>
      </c>
      <c r="D82" t="s">
        <v>68</v>
      </c>
      <c r="E82" t="s">
        <v>69</v>
      </c>
      <c r="F82" s="1">
        <v>44469.856296296297</v>
      </c>
      <c r="G82" s="1">
        <v>44469.856666666667</v>
      </c>
      <c r="H82" s="1">
        <f>IF(F82&lt;$H$1,$H$1,F82)</f>
        <v>44469.856296296297</v>
      </c>
      <c r="I82" s="1">
        <f>IF(G82&lt;$I$1,G82,$I$1)</f>
        <v>44469.8125</v>
      </c>
      <c r="J82" s="2">
        <f>IF(I82&gt;H82,(I82-H82),0)</f>
        <v>0</v>
      </c>
    </row>
    <row r="83" spans="1:10" outlineLevel="1" x14ac:dyDescent="0.3">
      <c r="A83">
        <v>512</v>
      </c>
      <c r="B83" t="s">
        <v>67</v>
      </c>
      <c r="C83">
        <v>83887104</v>
      </c>
      <c r="D83" t="s">
        <v>68</v>
      </c>
      <c r="E83" s="3" t="s">
        <v>294</v>
      </c>
      <c r="F83" s="1"/>
      <c r="G83" s="1"/>
      <c r="H83" s="1"/>
      <c r="I83" s="1"/>
      <c r="J83" s="2">
        <f>SUBTOTAL(9,J81:J82)</f>
        <v>2.0833333335758653E-2</v>
      </c>
    </row>
    <row r="84" spans="1:10" outlineLevel="2" x14ac:dyDescent="0.3">
      <c r="E84" t="s">
        <v>173</v>
      </c>
      <c r="F84" s="1">
        <v>44469.799444444441</v>
      </c>
      <c r="G84" s="1">
        <v>44469.813923611109</v>
      </c>
      <c r="H84" s="1">
        <f>IF(F84&lt;$H$1,$H$1,F84)</f>
        <v>44469.799444444441</v>
      </c>
      <c r="I84" s="1">
        <f>IF(G84&lt;$I$1,G84,$I$1)</f>
        <v>44469.8125</v>
      </c>
      <c r="J84" s="2">
        <f>IF(I84&gt;H84,(I84-H84),0)</f>
        <v>1.3055555558821652E-2</v>
      </c>
    </row>
    <row r="85" spans="1:10" outlineLevel="2" x14ac:dyDescent="0.3">
      <c r="A85">
        <v>441</v>
      </c>
      <c r="B85" t="s">
        <v>171</v>
      </c>
      <c r="C85">
        <v>16850944</v>
      </c>
      <c r="D85" t="s">
        <v>172</v>
      </c>
      <c r="E85" t="s">
        <v>173</v>
      </c>
      <c r="F85" s="1">
        <v>44469.832766203705</v>
      </c>
      <c r="G85" s="1">
        <v>44469.842199074075</v>
      </c>
      <c r="H85" s="1">
        <f>IF(F85&lt;$H$1,$H$1,F85)</f>
        <v>44469.832766203705</v>
      </c>
      <c r="I85" s="1">
        <f>IF(G85&lt;$I$1,G85,$I$1)</f>
        <v>44469.8125</v>
      </c>
      <c r="J85" s="2">
        <f>IF(I85&gt;H85,(I85-H85),0)</f>
        <v>0</v>
      </c>
    </row>
    <row r="86" spans="1:10" outlineLevel="1" x14ac:dyDescent="0.3">
      <c r="A86">
        <v>497</v>
      </c>
      <c r="B86" t="s">
        <v>171</v>
      </c>
      <c r="C86">
        <v>16908288</v>
      </c>
      <c r="D86" t="s">
        <v>172</v>
      </c>
      <c r="E86" s="3" t="s">
        <v>330</v>
      </c>
      <c r="F86" s="1"/>
      <c r="G86" s="1"/>
      <c r="H86" s="1"/>
      <c r="I86" s="1"/>
      <c r="J86" s="2">
        <f>SUBTOTAL(9,J84:J85)</f>
        <v>1.3055555558821652E-2</v>
      </c>
    </row>
    <row r="87" spans="1:10" outlineLevel="2" x14ac:dyDescent="0.3">
      <c r="E87" t="s">
        <v>155</v>
      </c>
      <c r="F87" s="1">
        <v>44469.797569444447</v>
      </c>
      <c r="G87" s="1">
        <v>44469.856134259258</v>
      </c>
      <c r="H87" s="1">
        <f>IF(F87&lt;$H$1,$H$1,F87)</f>
        <v>44469.797569444447</v>
      </c>
      <c r="I87" s="1">
        <f>IF(G87&lt;$I$1,G87,$I$1)</f>
        <v>44469.8125</v>
      </c>
      <c r="J87" s="2">
        <f>IF(I87&gt;H87,(I87-H87),0)</f>
        <v>1.4930555553291924E-2</v>
      </c>
    </row>
    <row r="88" spans="1:10" outlineLevel="1" x14ac:dyDescent="0.3">
      <c r="A88">
        <v>434</v>
      </c>
      <c r="B88" t="s">
        <v>153</v>
      </c>
      <c r="C88">
        <v>16843776</v>
      </c>
      <c r="D88" t="s">
        <v>154</v>
      </c>
      <c r="E88" s="3" t="s">
        <v>322</v>
      </c>
      <c r="F88" s="1"/>
      <c r="G88" s="1"/>
      <c r="H88" s="1"/>
      <c r="I88" s="1"/>
      <c r="J88" s="2">
        <f>SUBTOTAL(9,J87:J87)</f>
        <v>1.4930555553291924E-2</v>
      </c>
    </row>
    <row r="89" spans="1:10" outlineLevel="2" x14ac:dyDescent="0.3">
      <c r="E89" t="s">
        <v>48</v>
      </c>
      <c r="F89" s="1">
        <v>44469.784363425926</v>
      </c>
      <c r="G89" s="1">
        <v>44469.806388888886</v>
      </c>
      <c r="H89" s="1">
        <f>IF(F89&lt;$H$1,$H$1,F89)</f>
        <v>44469.791666666664</v>
      </c>
      <c r="I89" s="1">
        <f>IF(G89&lt;$I$1,G89,$I$1)</f>
        <v>44469.806388888886</v>
      </c>
      <c r="J89" s="2">
        <f>IF(I89&gt;H89,(I89-H89),0)</f>
        <v>1.4722222222189885E-2</v>
      </c>
    </row>
    <row r="90" spans="1:10" outlineLevel="2" x14ac:dyDescent="0.3">
      <c r="A90">
        <v>387</v>
      </c>
      <c r="B90" t="s">
        <v>46</v>
      </c>
      <c r="C90">
        <v>16791552</v>
      </c>
      <c r="D90" t="s">
        <v>47</v>
      </c>
      <c r="E90" t="s">
        <v>48</v>
      </c>
      <c r="F90" s="1">
        <v>44469.806759259256</v>
      </c>
      <c r="G90" s="1">
        <v>44469.812002314815</v>
      </c>
      <c r="H90" s="1">
        <f>IF(F90&lt;$H$1,$H$1,F90)</f>
        <v>44469.806759259256</v>
      </c>
      <c r="I90" s="1">
        <f>IF(G90&lt;$I$1,G90,$I$1)</f>
        <v>44469.812002314815</v>
      </c>
      <c r="J90" s="2">
        <f>IF(I90&gt;H90,(I90-H90),0)</f>
        <v>5.2430555588216521E-3</v>
      </c>
    </row>
    <row r="91" spans="1:10" outlineLevel="2" x14ac:dyDescent="0.3">
      <c r="A91">
        <v>465</v>
      </c>
      <c r="B91" t="s">
        <v>46</v>
      </c>
      <c r="C91">
        <v>16875520</v>
      </c>
      <c r="D91" t="s">
        <v>47</v>
      </c>
      <c r="E91" t="s">
        <v>48</v>
      </c>
      <c r="F91" s="1">
        <v>44469.8122337963</v>
      </c>
      <c r="G91" s="1">
        <v>44469.815567129626</v>
      </c>
      <c r="H91" s="1">
        <f>IF(F91&lt;$H$1,$H$1,F91)</f>
        <v>44469.8122337963</v>
      </c>
      <c r="I91" s="1">
        <f>IF(G91&lt;$I$1,G91,$I$1)</f>
        <v>44469.8125</v>
      </c>
      <c r="J91" s="2">
        <f>IF(I91&gt;H91,(I91-H91),0)</f>
        <v>2.6620370044838637E-4</v>
      </c>
    </row>
    <row r="92" spans="1:10" outlineLevel="2" x14ac:dyDescent="0.3">
      <c r="A92">
        <v>507</v>
      </c>
      <c r="B92" t="s">
        <v>46</v>
      </c>
      <c r="C92">
        <v>33557504</v>
      </c>
      <c r="D92" t="s">
        <v>47</v>
      </c>
      <c r="E92" t="s">
        <v>48</v>
      </c>
      <c r="F92" s="1">
        <v>44469.816064814811</v>
      </c>
      <c r="G92" s="1">
        <v>44469.830613425926</v>
      </c>
      <c r="H92" s="1">
        <f>IF(F92&lt;$H$1,$H$1,F92)</f>
        <v>44469.816064814811</v>
      </c>
      <c r="I92" s="1">
        <f>IF(G92&lt;$I$1,G92,$I$1)</f>
        <v>44469.8125</v>
      </c>
      <c r="J92" s="2">
        <f>IF(I92&gt;H92,(I92-H92),0)</f>
        <v>0</v>
      </c>
    </row>
    <row r="93" spans="1:10" outlineLevel="2" x14ac:dyDescent="0.3">
      <c r="A93">
        <v>477</v>
      </c>
      <c r="B93" t="s">
        <v>46</v>
      </c>
      <c r="C93">
        <v>16887808</v>
      </c>
      <c r="D93" t="s">
        <v>47</v>
      </c>
      <c r="E93" t="s">
        <v>48</v>
      </c>
      <c r="F93" s="1">
        <v>44469.830625000002</v>
      </c>
      <c r="G93" s="1">
        <v>44469.833819444444</v>
      </c>
      <c r="H93" s="1">
        <f>IF(F93&lt;$H$1,$H$1,F93)</f>
        <v>44469.830625000002</v>
      </c>
      <c r="I93" s="1">
        <f>IF(G93&lt;$I$1,G93,$I$1)</f>
        <v>44469.8125</v>
      </c>
      <c r="J93" s="2">
        <f>IF(I93&gt;H93,(I93-H93),0)</f>
        <v>0</v>
      </c>
    </row>
    <row r="94" spans="1:10" outlineLevel="1" x14ac:dyDescent="0.3">
      <c r="A94">
        <v>495</v>
      </c>
      <c r="B94" t="s">
        <v>46</v>
      </c>
      <c r="C94">
        <v>16906240</v>
      </c>
      <c r="D94" t="s">
        <v>47</v>
      </c>
      <c r="E94" s="3" t="s">
        <v>324</v>
      </c>
      <c r="F94" s="1"/>
      <c r="G94" s="1"/>
      <c r="H94" s="1"/>
      <c r="I94" s="1"/>
      <c r="J94" s="2">
        <f>SUBTOTAL(9,J89:J93)</f>
        <v>2.0231481481459923E-2</v>
      </c>
    </row>
    <row r="95" spans="1:10" outlineLevel="2" x14ac:dyDescent="0.3">
      <c r="E95" t="s">
        <v>179</v>
      </c>
      <c r="F95" s="1">
        <v>44469.800763888888</v>
      </c>
      <c r="G95" s="1">
        <v>44469.814421296294</v>
      </c>
      <c r="H95" s="1">
        <f>IF(F95&lt;$H$1,$H$1,F95)</f>
        <v>44469.800763888888</v>
      </c>
      <c r="I95" s="1">
        <f>IF(G95&lt;$I$1,G95,$I$1)</f>
        <v>44469.8125</v>
      </c>
      <c r="J95" s="2">
        <f>IF(I95&gt;H95,(I95-H95),0)</f>
        <v>1.17361111115315E-2</v>
      </c>
    </row>
    <row r="96" spans="1:10" outlineLevel="1" x14ac:dyDescent="0.3">
      <c r="A96">
        <v>446</v>
      </c>
      <c r="B96" t="s">
        <v>177</v>
      </c>
      <c r="C96">
        <v>16856064</v>
      </c>
      <c r="D96" t="s">
        <v>178</v>
      </c>
      <c r="E96" s="3" t="s">
        <v>337</v>
      </c>
      <c r="F96" s="1"/>
      <c r="G96" s="1"/>
      <c r="H96" s="1"/>
      <c r="I96" s="1"/>
      <c r="J96" s="2">
        <f>SUBTOTAL(9,J95:J95)</f>
        <v>1.17361111115315E-2</v>
      </c>
    </row>
    <row r="97" spans="1:10" outlineLevel="2" x14ac:dyDescent="0.3">
      <c r="E97" t="s">
        <v>87</v>
      </c>
      <c r="F97" s="1">
        <v>44469.796631944446</v>
      </c>
      <c r="G97" s="1">
        <v>44469.862638888888</v>
      </c>
      <c r="H97" s="1">
        <f>IF(F97&lt;$H$1,$H$1,F97)</f>
        <v>44469.796631944446</v>
      </c>
      <c r="I97" s="1">
        <f>IF(G97&lt;$I$1,G97,$I$1)</f>
        <v>44469.8125</v>
      </c>
      <c r="J97" s="2">
        <f>IF(I97&gt;H97,(I97-H97),0)</f>
        <v>1.5868055554165039E-2</v>
      </c>
    </row>
    <row r="98" spans="1:10" outlineLevel="2" x14ac:dyDescent="0.3">
      <c r="A98">
        <v>433</v>
      </c>
      <c r="B98" t="s">
        <v>85</v>
      </c>
      <c r="C98">
        <v>16842752</v>
      </c>
      <c r="D98" t="s">
        <v>86</v>
      </c>
      <c r="E98" t="s">
        <v>87</v>
      </c>
      <c r="F98" s="1">
        <v>44469.79184027778</v>
      </c>
      <c r="G98" s="1">
        <v>44469.79650462963</v>
      </c>
      <c r="H98" s="1">
        <f>IF(F98&lt;$H$1,$H$1,F98)</f>
        <v>44469.79184027778</v>
      </c>
      <c r="I98" s="1">
        <f>IF(G98&lt;$I$1,G98,$I$1)</f>
        <v>44469.79650462963</v>
      </c>
      <c r="J98" s="2">
        <f>IF(I98&gt;H98,(I98-H98),0)</f>
        <v>4.6643518508062698E-3</v>
      </c>
    </row>
    <row r="99" spans="1:10" outlineLevel="1" x14ac:dyDescent="0.3">
      <c r="A99">
        <v>404</v>
      </c>
      <c r="B99" t="s">
        <v>85</v>
      </c>
      <c r="C99">
        <v>16808960</v>
      </c>
      <c r="D99" t="s">
        <v>86</v>
      </c>
      <c r="E99" s="3" t="s">
        <v>321</v>
      </c>
      <c r="F99" s="1"/>
      <c r="G99" s="1"/>
      <c r="H99" s="1"/>
      <c r="I99" s="1"/>
      <c r="J99" s="2">
        <f>SUBTOTAL(9,J97:J98)</f>
        <v>2.0532407404971309E-2</v>
      </c>
    </row>
    <row r="100" spans="1:10" outlineLevel="2" x14ac:dyDescent="0.3">
      <c r="E100" t="s">
        <v>219</v>
      </c>
      <c r="F100" s="1">
        <v>44469.806527777779</v>
      </c>
      <c r="G100" s="1">
        <v>44469.815196759257</v>
      </c>
      <c r="H100" s="1">
        <f>IF(F100&lt;$H$1,$H$1,F100)</f>
        <v>44469.806527777779</v>
      </c>
      <c r="I100" s="1">
        <f>IF(G100&lt;$I$1,G100,$I$1)</f>
        <v>44469.8125</v>
      </c>
      <c r="J100" s="2">
        <f>IF(I100&gt;H100,(I100-H100),0)</f>
        <v>5.9722222213167697E-3</v>
      </c>
    </row>
    <row r="101" spans="1:10" outlineLevel="2" x14ac:dyDescent="0.3">
      <c r="A101">
        <v>464</v>
      </c>
      <c r="B101" t="s">
        <v>217</v>
      </c>
      <c r="C101">
        <v>16874496</v>
      </c>
      <c r="D101" t="s">
        <v>218</v>
      </c>
      <c r="E101" t="s">
        <v>219</v>
      </c>
      <c r="F101" s="1">
        <v>44469.82576388889</v>
      </c>
      <c r="G101" s="1">
        <v>44469.857129629629</v>
      </c>
      <c r="H101" s="1">
        <f>IF(F101&lt;$H$1,$H$1,F101)</f>
        <v>44469.82576388889</v>
      </c>
      <c r="I101" s="1">
        <f>IF(G101&lt;$I$1,G101,$I$1)</f>
        <v>44469.8125</v>
      </c>
      <c r="J101" s="2">
        <f>IF(I101&gt;H101,(I101-H101),0)</f>
        <v>0</v>
      </c>
    </row>
    <row r="102" spans="1:10" outlineLevel="1" x14ac:dyDescent="0.3">
      <c r="A102">
        <v>491</v>
      </c>
      <c r="B102" t="s">
        <v>217</v>
      </c>
      <c r="C102">
        <v>16902144</v>
      </c>
      <c r="D102" t="s">
        <v>218</v>
      </c>
      <c r="E102" s="3" t="s">
        <v>352</v>
      </c>
      <c r="F102" s="1"/>
      <c r="G102" s="1"/>
      <c r="H102" s="1"/>
      <c r="I102" s="1"/>
      <c r="J102" s="2">
        <f>SUBTOTAL(9,J100:J101)</f>
        <v>5.9722222213167697E-3</v>
      </c>
    </row>
    <row r="103" spans="1:10" outlineLevel="2" x14ac:dyDescent="0.3">
      <c r="E103" t="s">
        <v>270</v>
      </c>
      <c r="F103" s="1">
        <v>44469.823425925926</v>
      </c>
      <c r="G103" s="1">
        <v>44469.827523148146</v>
      </c>
      <c r="H103" s="1">
        <f>IF(F103&lt;$H$1,$H$1,F103)</f>
        <v>44469.823425925926</v>
      </c>
      <c r="I103" s="1">
        <f>IF(G103&lt;$I$1,G103,$I$1)</f>
        <v>44469.8125</v>
      </c>
      <c r="J103" s="2">
        <f>IF(I103&gt;H103,(I103-H103),0)</f>
        <v>0</v>
      </c>
    </row>
    <row r="104" spans="1:10" outlineLevel="2" x14ac:dyDescent="0.3">
      <c r="A104">
        <v>489</v>
      </c>
      <c r="B104" t="s">
        <v>268</v>
      </c>
      <c r="C104">
        <v>16900096</v>
      </c>
      <c r="D104" t="s">
        <v>269</v>
      </c>
      <c r="E104" t="s">
        <v>270</v>
      </c>
      <c r="F104" s="1">
        <v>44469.827534722222</v>
      </c>
      <c r="G104" s="1">
        <v>44469.848819444444</v>
      </c>
      <c r="H104" s="1">
        <f>IF(F104&lt;$H$1,$H$1,F104)</f>
        <v>44469.827534722222</v>
      </c>
      <c r="I104" s="1">
        <f>IF(G104&lt;$I$1,G104,$I$1)</f>
        <v>44469.8125</v>
      </c>
      <c r="J104" s="2">
        <f>IF(I104&gt;H104,(I104-H104),0)</f>
        <v>0</v>
      </c>
    </row>
    <row r="105" spans="1:10" outlineLevel="1" x14ac:dyDescent="0.3">
      <c r="A105">
        <v>492</v>
      </c>
      <c r="B105" t="s">
        <v>268</v>
      </c>
      <c r="C105">
        <v>16903168</v>
      </c>
      <c r="D105" t="s">
        <v>269</v>
      </c>
      <c r="E105" s="3" t="s">
        <v>370</v>
      </c>
      <c r="F105" s="1"/>
      <c r="G105" s="1"/>
      <c r="H105" s="1"/>
      <c r="I105" s="1"/>
      <c r="J105" s="2">
        <f>SUBTOTAL(9,J103:J104)</f>
        <v>0</v>
      </c>
    </row>
    <row r="106" spans="1:10" outlineLevel="2" x14ac:dyDescent="0.3">
      <c r="E106" t="s">
        <v>135</v>
      </c>
      <c r="F106" s="1">
        <v>44469.800081018519</v>
      </c>
      <c r="G106" s="1">
        <v>44469.840532407405</v>
      </c>
      <c r="H106" s="1">
        <f>IF(F106&lt;$H$1,$H$1,F106)</f>
        <v>44469.800081018519</v>
      </c>
      <c r="I106" s="1">
        <f>IF(G106&lt;$I$1,G106,$I$1)</f>
        <v>44469.8125</v>
      </c>
      <c r="J106" s="2">
        <f>IF(I106&gt;H106,(I106-H106),0)</f>
        <v>1.2418981481459923E-2</v>
      </c>
    </row>
    <row r="107" spans="1:10" outlineLevel="2" x14ac:dyDescent="0.3">
      <c r="A107">
        <v>443</v>
      </c>
      <c r="B107" t="s">
        <v>133</v>
      </c>
      <c r="C107">
        <v>16852992</v>
      </c>
      <c r="D107" t="s">
        <v>134</v>
      </c>
      <c r="E107" t="s">
        <v>135</v>
      </c>
      <c r="F107" s="1">
        <v>44469.795393518521</v>
      </c>
      <c r="G107" s="1">
        <v>44469.799942129626</v>
      </c>
      <c r="H107" s="1">
        <f>IF(F107&lt;$H$1,$H$1,F107)</f>
        <v>44469.795393518521</v>
      </c>
      <c r="I107" s="1">
        <f>IF(G107&lt;$I$1,G107,$I$1)</f>
        <v>44469.799942129626</v>
      </c>
      <c r="J107" s="2">
        <f>IF(I107&gt;H107,(I107-H107),0)</f>
        <v>4.5486111048376188E-3</v>
      </c>
    </row>
    <row r="108" spans="1:10" outlineLevel="1" x14ac:dyDescent="0.3">
      <c r="A108">
        <v>425</v>
      </c>
      <c r="B108" t="s">
        <v>133</v>
      </c>
      <c r="C108">
        <v>16834560</v>
      </c>
      <c r="D108" t="s">
        <v>134</v>
      </c>
      <c r="E108" s="3" t="s">
        <v>333</v>
      </c>
      <c r="F108" s="1"/>
      <c r="G108" s="1"/>
      <c r="H108" s="1"/>
      <c r="I108" s="1"/>
      <c r="J108" s="2">
        <f>SUBTOTAL(9,J106:J107)</f>
        <v>1.6967592586297542E-2</v>
      </c>
    </row>
    <row r="109" spans="1:10" outlineLevel="2" x14ac:dyDescent="0.3">
      <c r="E109" t="s">
        <v>138</v>
      </c>
      <c r="F109" s="1">
        <v>44469.795532407406</v>
      </c>
      <c r="G109" s="1">
        <v>44469.853506944448</v>
      </c>
      <c r="H109" s="1">
        <f>IF(F109&lt;$H$1,$H$1,F109)</f>
        <v>44469.795532407406</v>
      </c>
      <c r="I109" s="1">
        <f>IF(G109&lt;$I$1,G109,$I$1)</f>
        <v>44469.8125</v>
      </c>
      <c r="J109" s="2">
        <f>IF(I109&gt;H109,(I109-H109),0)</f>
        <v>1.6967592593573499E-2</v>
      </c>
    </row>
    <row r="110" spans="1:10" outlineLevel="1" x14ac:dyDescent="0.3">
      <c r="A110">
        <v>426</v>
      </c>
      <c r="B110" t="s">
        <v>136</v>
      </c>
      <c r="C110">
        <v>16835584</v>
      </c>
      <c r="D110" t="s">
        <v>137</v>
      </c>
      <c r="E110" s="3" t="s">
        <v>315</v>
      </c>
      <c r="F110" s="1"/>
      <c r="G110" s="1"/>
      <c r="H110" s="1"/>
      <c r="I110" s="1"/>
      <c r="J110" s="2">
        <f>SUBTOTAL(9,J109:J109)</f>
        <v>1.6967592593573499E-2</v>
      </c>
    </row>
    <row r="111" spans="1:10" outlineLevel="2" x14ac:dyDescent="0.3">
      <c r="E111" t="s">
        <v>252</v>
      </c>
      <c r="F111" s="1">
        <v>44469.817453703705</v>
      </c>
      <c r="G111" s="1">
        <v>44469.862638888888</v>
      </c>
      <c r="H111" s="1">
        <f>IF(F111&lt;$H$1,$H$1,F111)</f>
        <v>44469.817453703705</v>
      </c>
      <c r="I111" s="1">
        <f>IF(G111&lt;$I$1,G111,$I$1)</f>
        <v>44469.8125</v>
      </c>
      <c r="J111" s="2">
        <f>IF(I111&gt;H111,(I111-H111),0)</f>
        <v>0</v>
      </c>
    </row>
    <row r="112" spans="1:10" outlineLevel="1" x14ac:dyDescent="0.3">
      <c r="A112">
        <v>479</v>
      </c>
      <c r="B112" t="s">
        <v>250</v>
      </c>
      <c r="C112">
        <v>16889856</v>
      </c>
      <c r="D112" t="s">
        <v>251</v>
      </c>
      <c r="E112" s="3" t="s">
        <v>364</v>
      </c>
      <c r="F112" s="1"/>
      <c r="G112" s="1"/>
      <c r="H112" s="1"/>
      <c r="I112" s="1"/>
      <c r="J112" s="2">
        <f>SUBTOTAL(9,J111:J111)</f>
        <v>0</v>
      </c>
    </row>
    <row r="113" spans="1:10" outlineLevel="2" x14ac:dyDescent="0.3">
      <c r="E113" t="s">
        <v>117</v>
      </c>
      <c r="F113" s="1">
        <v>44469.794120370374</v>
      </c>
      <c r="G113" s="1">
        <v>44469.79546296296</v>
      </c>
      <c r="H113" s="1">
        <f>IF(F113&lt;$H$1,$H$1,F113)</f>
        <v>44469.794120370374</v>
      </c>
      <c r="I113" s="1">
        <f>IF(G113&lt;$I$1,G113,$I$1)</f>
        <v>44469.79546296296</v>
      </c>
      <c r="J113" s="2">
        <f>IF(I113&gt;H113,(I113-H113),0)</f>
        <v>1.3425925862975419E-3</v>
      </c>
    </row>
    <row r="114" spans="1:10" outlineLevel="1" x14ac:dyDescent="0.3">
      <c r="A114">
        <v>417</v>
      </c>
      <c r="B114" t="s">
        <v>115</v>
      </c>
      <c r="C114">
        <v>16822272</v>
      </c>
      <c r="D114" t="s">
        <v>116</v>
      </c>
      <c r="E114" s="3" t="s">
        <v>359</v>
      </c>
      <c r="F114" s="1"/>
      <c r="G114" s="1"/>
      <c r="H114" s="1"/>
      <c r="I114" s="1"/>
      <c r="J114" s="2">
        <f>SUBTOTAL(9,J113:J113)</f>
        <v>1.3425925862975419E-3</v>
      </c>
    </row>
    <row r="115" spans="1:10" outlineLevel="2" x14ac:dyDescent="0.3">
      <c r="E115" t="s">
        <v>36</v>
      </c>
      <c r="F115" s="1">
        <v>44469.780798611115</v>
      </c>
      <c r="G115" s="1">
        <v>44469.819479166668</v>
      </c>
      <c r="H115" s="1">
        <f>IF(F115&lt;$H$1,$H$1,F115)</f>
        <v>44469.791666666664</v>
      </c>
      <c r="I115" s="1">
        <f>IF(G115&lt;$I$1,G115,$I$1)</f>
        <v>44469.8125</v>
      </c>
      <c r="J115" s="2">
        <f>IF(I115&gt;H115,(I115-H115),0)</f>
        <v>2.0833333335758653E-2</v>
      </c>
    </row>
    <row r="116" spans="1:10" outlineLevel="2" x14ac:dyDescent="0.3">
      <c r="A116">
        <v>383</v>
      </c>
      <c r="B116" t="s">
        <v>34</v>
      </c>
      <c r="C116">
        <v>16787456</v>
      </c>
      <c r="D116" t="s">
        <v>35</v>
      </c>
      <c r="E116" t="s">
        <v>36</v>
      </c>
      <c r="F116" s="1">
        <v>44469.819479166668</v>
      </c>
      <c r="G116" s="1">
        <v>44469.822152777779</v>
      </c>
      <c r="H116" s="1">
        <f>IF(F116&lt;$H$1,$H$1,F116)</f>
        <v>44469.819479166668</v>
      </c>
      <c r="I116" s="1">
        <f>IF(G116&lt;$I$1,G116,$I$1)</f>
        <v>44469.8125</v>
      </c>
      <c r="J116" s="2">
        <f>IF(I116&gt;H116,(I116-H116),0)</f>
        <v>0</v>
      </c>
    </row>
    <row r="117" spans="1:10" outlineLevel="2" x14ac:dyDescent="0.3">
      <c r="A117">
        <v>484</v>
      </c>
      <c r="B117" t="s">
        <v>34</v>
      </c>
      <c r="C117">
        <v>16894976</v>
      </c>
      <c r="D117" t="s">
        <v>35</v>
      </c>
      <c r="E117" t="s">
        <v>36</v>
      </c>
      <c r="F117" s="1">
        <v>44469.822638888887</v>
      </c>
      <c r="G117" s="1">
        <v>44469.852314814816</v>
      </c>
      <c r="H117" s="1">
        <f>IF(F117&lt;$H$1,$H$1,F117)</f>
        <v>44469.822638888887</v>
      </c>
      <c r="I117" s="1">
        <f>IF(G117&lt;$I$1,G117,$I$1)</f>
        <v>44469.8125</v>
      </c>
      <c r="J117" s="2">
        <f>IF(I117&gt;H117,(I117-H117),0)</f>
        <v>0</v>
      </c>
    </row>
    <row r="118" spans="1:10" outlineLevel="1" x14ac:dyDescent="0.3">
      <c r="A118">
        <v>510</v>
      </c>
      <c r="B118" t="s">
        <v>34</v>
      </c>
      <c r="C118">
        <v>50332672</v>
      </c>
      <c r="D118" t="s">
        <v>35</v>
      </c>
      <c r="E118" s="3" t="s">
        <v>286</v>
      </c>
      <c r="F118" s="1"/>
      <c r="G118" s="1"/>
      <c r="H118" s="1"/>
      <c r="I118" s="1"/>
      <c r="J118" s="2">
        <f>SUBTOTAL(9,J115:J117)</f>
        <v>2.0833333335758653E-2</v>
      </c>
    </row>
    <row r="119" spans="1:10" outlineLevel="2" x14ac:dyDescent="0.3">
      <c r="E119" t="s">
        <v>114</v>
      </c>
      <c r="F119" s="1">
        <v>44469.794120370374</v>
      </c>
      <c r="G119" s="1">
        <v>44469.852106481485</v>
      </c>
      <c r="H119" s="1">
        <f>IF(F119&lt;$H$1,$H$1,F119)</f>
        <v>44469.794120370374</v>
      </c>
      <c r="I119" s="1">
        <f>IF(G119&lt;$I$1,G119,$I$1)</f>
        <v>44469.8125</v>
      </c>
      <c r="J119" s="2">
        <f>IF(I119&gt;H119,(I119-H119),0)</f>
        <v>1.837962962599704E-2</v>
      </c>
    </row>
    <row r="120" spans="1:10" outlineLevel="1" x14ac:dyDescent="0.3">
      <c r="A120">
        <v>416</v>
      </c>
      <c r="B120" t="s">
        <v>112</v>
      </c>
      <c r="C120">
        <v>16821248</v>
      </c>
      <c r="D120" t="s">
        <v>113</v>
      </c>
      <c r="E120" s="3" t="s">
        <v>308</v>
      </c>
      <c r="F120" s="1"/>
      <c r="G120" s="1"/>
      <c r="H120" s="1"/>
      <c r="I120" s="1"/>
      <c r="J120" s="2">
        <f>SUBTOTAL(9,J119:J119)</f>
        <v>1.837962962599704E-2</v>
      </c>
    </row>
    <row r="121" spans="1:10" outlineLevel="2" x14ac:dyDescent="0.3">
      <c r="E121" t="s">
        <v>161</v>
      </c>
      <c r="F121" s="1">
        <v>44469.803298611114</v>
      </c>
      <c r="G121" s="1">
        <v>44469.848043981481</v>
      </c>
      <c r="H121" s="1">
        <f>IF(F121&lt;$H$1,$H$1,F121)</f>
        <v>44469.803298611114</v>
      </c>
      <c r="I121" s="1">
        <f>IF(G121&lt;$I$1,G121,$I$1)</f>
        <v>44469.8125</v>
      </c>
      <c r="J121" s="2">
        <f>IF(I121&gt;H121,(I121-H121),0)</f>
        <v>9.2013888861401938E-3</v>
      </c>
    </row>
    <row r="122" spans="1:10" outlineLevel="2" x14ac:dyDescent="0.3">
      <c r="A122">
        <v>455</v>
      </c>
      <c r="B122" t="s">
        <v>159</v>
      </c>
      <c r="C122">
        <v>16865280</v>
      </c>
      <c r="D122" t="s">
        <v>160</v>
      </c>
      <c r="E122" t="s">
        <v>161</v>
      </c>
      <c r="F122" s="1">
        <v>44469.798171296294</v>
      </c>
      <c r="G122" s="1">
        <v>44469.803298611114</v>
      </c>
      <c r="H122" s="1">
        <f>IF(F122&lt;$H$1,$H$1,F122)</f>
        <v>44469.798171296294</v>
      </c>
      <c r="I122" s="1">
        <f>IF(G122&lt;$I$1,G122,$I$1)</f>
        <v>44469.803298611114</v>
      </c>
      <c r="J122" s="2">
        <f>IF(I122&gt;H122,(I122-H122),0)</f>
        <v>5.1273148201289587E-3</v>
      </c>
    </row>
    <row r="123" spans="1:10" outlineLevel="2" x14ac:dyDescent="0.3">
      <c r="A123">
        <v>437</v>
      </c>
      <c r="B123" t="s">
        <v>159</v>
      </c>
      <c r="C123">
        <v>16846848</v>
      </c>
      <c r="D123" t="s">
        <v>160</v>
      </c>
      <c r="E123" t="s">
        <v>161</v>
      </c>
      <c r="F123" s="1">
        <v>44469.848287037035</v>
      </c>
      <c r="G123" s="1">
        <v>44469.851539351854</v>
      </c>
      <c r="H123" s="1">
        <f>IF(F123&lt;$H$1,$H$1,F123)</f>
        <v>44469.848287037035</v>
      </c>
      <c r="I123" s="1">
        <f>IF(G123&lt;$I$1,G123,$I$1)</f>
        <v>44469.8125</v>
      </c>
      <c r="J123" s="2">
        <f>IF(I123&gt;H123,(I123-H123),0)</f>
        <v>0</v>
      </c>
    </row>
    <row r="124" spans="1:10" outlineLevel="1" x14ac:dyDescent="0.3">
      <c r="A124">
        <v>504</v>
      </c>
      <c r="B124" t="s">
        <v>159</v>
      </c>
      <c r="C124">
        <v>16917504</v>
      </c>
      <c r="D124" t="s">
        <v>160</v>
      </c>
      <c r="E124" s="3" t="s">
        <v>344</v>
      </c>
      <c r="F124" s="1"/>
      <c r="G124" s="1"/>
      <c r="H124" s="1"/>
      <c r="I124" s="1"/>
      <c r="J124" s="2">
        <f>SUBTOTAL(9,J121:J123)</f>
        <v>1.4328703706269152E-2</v>
      </c>
    </row>
    <row r="125" spans="1:10" outlineLevel="2" x14ac:dyDescent="0.3">
      <c r="E125" t="s">
        <v>279</v>
      </c>
      <c r="F125" s="1">
        <v>44469.803807870368</v>
      </c>
      <c r="G125" s="1">
        <v>44469.851018518515</v>
      </c>
      <c r="H125" s="1">
        <f>IF(F125&lt;$H$1,$H$1,F125)</f>
        <v>44469.803807870368</v>
      </c>
      <c r="I125" s="1">
        <f>IF(G125&lt;$I$1,G125,$I$1)</f>
        <v>44469.8125</v>
      </c>
      <c r="J125" s="2">
        <f>IF(I125&gt;H125,(I125-H125),0)</f>
        <v>8.6921296315267682E-3</v>
      </c>
    </row>
    <row r="126" spans="1:10" outlineLevel="1" x14ac:dyDescent="0.3">
      <c r="A126">
        <v>506</v>
      </c>
      <c r="B126" t="s">
        <v>277</v>
      </c>
      <c r="C126">
        <v>33556480</v>
      </c>
      <c r="D126" t="s">
        <v>278</v>
      </c>
      <c r="E126" s="3" t="s">
        <v>346</v>
      </c>
      <c r="F126" s="1"/>
      <c r="G126" s="1"/>
      <c r="H126" s="1"/>
      <c r="I126" s="1"/>
      <c r="J126" s="2">
        <f>SUBTOTAL(9,J125:J125)</f>
        <v>8.6921296315267682E-3</v>
      </c>
    </row>
    <row r="127" spans="1:10" outlineLevel="2" x14ac:dyDescent="0.3">
      <c r="E127" t="s">
        <v>215</v>
      </c>
      <c r="F127" s="1">
        <v>44469.805347222224</v>
      </c>
      <c r="G127" s="1">
        <v>44469.853055555555</v>
      </c>
      <c r="H127" s="1">
        <f>IF(F127&lt;$H$1,$H$1,F127)</f>
        <v>44469.805347222224</v>
      </c>
      <c r="I127" s="1">
        <f>IF(G127&lt;$I$1,G127,$I$1)</f>
        <v>44469.8125</v>
      </c>
      <c r="J127" s="2">
        <f>IF(I127&gt;H127,(I127-H127),0)</f>
        <v>7.1527777763549238E-3</v>
      </c>
    </row>
    <row r="128" spans="1:10" outlineLevel="1" x14ac:dyDescent="0.3">
      <c r="A128">
        <v>462</v>
      </c>
      <c r="B128" t="s">
        <v>213</v>
      </c>
      <c r="C128">
        <v>16872448</v>
      </c>
      <c r="D128" t="s">
        <v>214</v>
      </c>
      <c r="E128" s="3" t="s">
        <v>350</v>
      </c>
      <c r="F128" s="1"/>
      <c r="G128" s="1"/>
      <c r="H128" s="1"/>
      <c r="I128" s="1"/>
      <c r="J128" s="2">
        <f>SUBTOTAL(9,J127:J127)</f>
        <v>7.1527777763549238E-3</v>
      </c>
    </row>
    <row r="129" spans="1:10" outlineLevel="2" x14ac:dyDescent="0.3">
      <c r="E129" t="s">
        <v>249</v>
      </c>
      <c r="F129" s="1">
        <v>44469.816076388888</v>
      </c>
      <c r="G129" s="1">
        <v>44469.842800925922</v>
      </c>
      <c r="H129" s="1">
        <f>IF(F129&lt;$H$1,$H$1,F129)</f>
        <v>44469.816076388888</v>
      </c>
      <c r="I129" s="1">
        <f>IF(G129&lt;$I$1,G129,$I$1)</f>
        <v>44469.8125</v>
      </c>
      <c r="J129" s="2">
        <f>IF(I129&gt;H129,(I129-H129),0)</f>
        <v>0</v>
      </c>
    </row>
    <row r="130" spans="1:10" outlineLevel="1" x14ac:dyDescent="0.3">
      <c r="A130">
        <v>478</v>
      </c>
      <c r="B130" t="s">
        <v>247</v>
      </c>
      <c r="C130">
        <v>16888832</v>
      </c>
      <c r="D130" t="s">
        <v>248</v>
      </c>
      <c r="E130" s="3" t="s">
        <v>363</v>
      </c>
      <c r="F130" s="1"/>
      <c r="G130" s="1"/>
      <c r="H130" s="1"/>
      <c r="I130" s="1"/>
      <c r="J130" s="2">
        <f>SUBTOTAL(9,J129:J129)</f>
        <v>0</v>
      </c>
    </row>
    <row r="131" spans="1:10" outlineLevel="2" x14ac:dyDescent="0.3">
      <c r="E131" t="s">
        <v>228</v>
      </c>
      <c r="F131" s="1">
        <v>44469.808483796296</v>
      </c>
      <c r="G131" s="1">
        <v>44469.825185185182</v>
      </c>
      <c r="H131" s="1">
        <f>IF(F131&lt;$H$1,$H$1,F131)</f>
        <v>44469.808483796296</v>
      </c>
      <c r="I131" s="1">
        <f>IF(G131&lt;$I$1,G131,$I$1)</f>
        <v>44469.8125</v>
      </c>
      <c r="J131" s="2">
        <f>IF(I131&gt;H131,(I131-H131),0)</f>
        <v>4.016203703940846E-3</v>
      </c>
    </row>
    <row r="132" spans="1:10" outlineLevel="1" x14ac:dyDescent="0.3">
      <c r="A132">
        <v>468</v>
      </c>
      <c r="B132" t="s">
        <v>226</v>
      </c>
      <c r="C132">
        <v>16878592</v>
      </c>
      <c r="D132" t="s">
        <v>227</v>
      </c>
      <c r="E132" s="3" t="s">
        <v>355</v>
      </c>
      <c r="F132" s="1"/>
      <c r="G132" s="1"/>
      <c r="H132" s="1"/>
      <c r="I132" s="1"/>
      <c r="J132" s="2">
        <f>SUBTOTAL(9,J131:J131)</f>
        <v>4.016203703940846E-3</v>
      </c>
    </row>
    <row r="133" spans="1:10" outlineLevel="2" x14ac:dyDescent="0.3">
      <c r="E133" t="s">
        <v>158</v>
      </c>
      <c r="F133" s="1">
        <v>44469.797881944447</v>
      </c>
      <c r="G133" s="1">
        <v>44469.833090277774</v>
      </c>
      <c r="H133" s="1">
        <f>IF(F133&lt;$H$1,$H$1,F133)</f>
        <v>44469.797881944447</v>
      </c>
      <c r="I133" s="1">
        <f>IF(G133&lt;$I$1,G133,$I$1)</f>
        <v>44469.8125</v>
      </c>
      <c r="J133" s="2">
        <f>IF(I133&gt;H133,(I133-H133),0)</f>
        <v>1.4618055553000886E-2</v>
      </c>
    </row>
    <row r="134" spans="1:10" outlineLevel="1" x14ac:dyDescent="0.3">
      <c r="A134">
        <v>436</v>
      </c>
      <c r="B134" t="s">
        <v>156</v>
      </c>
      <c r="C134">
        <v>16845824</v>
      </c>
      <c r="D134" t="s">
        <v>157</v>
      </c>
      <c r="E134" s="3" t="s">
        <v>325</v>
      </c>
      <c r="F134" s="1"/>
      <c r="G134" s="1"/>
      <c r="H134" s="1"/>
      <c r="I134" s="1"/>
      <c r="J134" s="2">
        <f>SUBTOTAL(9,J133:J133)</f>
        <v>1.4618055553000886E-2</v>
      </c>
    </row>
    <row r="135" spans="1:10" outlineLevel="2" x14ac:dyDescent="0.3">
      <c r="E135" t="s">
        <v>225</v>
      </c>
      <c r="F135" s="1">
        <v>44469.808298611111</v>
      </c>
      <c r="G135" s="1">
        <v>44469.862650462965</v>
      </c>
      <c r="H135" s="1">
        <f>IF(F135&lt;$H$1,$H$1,F135)</f>
        <v>44469.808298611111</v>
      </c>
      <c r="I135" s="1">
        <f>IF(G135&lt;$I$1,G135,$I$1)</f>
        <v>44469.8125</v>
      </c>
      <c r="J135" s="2">
        <f>IF(I135&gt;H135,(I135-H135),0)</f>
        <v>4.2013888887595385E-3</v>
      </c>
    </row>
    <row r="136" spans="1:10" outlineLevel="1" x14ac:dyDescent="0.3">
      <c r="A136">
        <v>467</v>
      </c>
      <c r="B136" t="s">
        <v>223</v>
      </c>
      <c r="C136">
        <v>16877568</v>
      </c>
      <c r="D136" t="s">
        <v>224</v>
      </c>
      <c r="E136" s="3" t="s">
        <v>354</v>
      </c>
      <c r="F136" s="1"/>
      <c r="G136" s="1"/>
      <c r="H136" s="1"/>
      <c r="I136" s="1"/>
      <c r="J136" s="2">
        <f>SUBTOTAL(9,J135:J135)</f>
        <v>4.2013888887595385E-3</v>
      </c>
    </row>
    <row r="137" spans="1:10" outlineLevel="2" x14ac:dyDescent="0.3">
      <c r="E137" t="s">
        <v>273</v>
      </c>
      <c r="F137" s="1">
        <v>44469.82472222222</v>
      </c>
      <c r="G137" s="1">
        <v>44469.841168981482</v>
      </c>
      <c r="H137" s="1">
        <f>IF(F137&lt;$H$1,$H$1,F137)</f>
        <v>44469.82472222222</v>
      </c>
      <c r="I137" s="1">
        <f>IF(G137&lt;$I$1,G137,$I$1)</f>
        <v>44469.8125</v>
      </c>
      <c r="J137" s="2">
        <f>IF(I137&gt;H137,(I137-H137),0)</f>
        <v>0</v>
      </c>
    </row>
    <row r="138" spans="1:10" outlineLevel="2" x14ac:dyDescent="0.3">
      <c r="A138">
        <v>490</v>
      </c>
      <c r="B138" t="s">
        <v>271</v>
      </c>
      <c r="C138">
        <v>16901120</v>
      </c>
      <c r="D138" t="s">
        <v>272</v>
      </c>
      <c r="E138" t="s">
        <v>273</v>
      </c>
      <c r="F138" s="1">
        <v>44469.841168981482</v>
      </c>
      <c r="G138" s="1">
        <v>44469.856759259259</v>
      </c>
      <c r="H138" s="1">
        <f>IF(F138&lt;$H$1,$H$1,F138)</f>
        <v>44469.841168981482</v>
      </c>
      <c r="I138" s="1">
        <f>IF(G138&lt;$I$1,G138,$I$1)</f>
        <v>44469.8125</v>
      </c>
      <c r="J138" s="2">
        <f>IF(I138&gt;H138,(I138-H138),0)</f>
        <v>0</v>
      </c>
    </row>
    <row r="139" spans="1:10" outlineLevel="1" x14ac:dyDescent="0.3">
      <c r="A139">
        <v>508</v>
      </c>
      <c r="B139" t="s">
        <v>271</v>
      </c>
      <c r="C139">
        <v>33558528</v>
      </c>
      <c r="D139" t="s">
        <v>272</v>
      </c>
      <c r="E139" s="3" t="s">
        <v>371</v>
      </c>
      <c r="F139" s="1"/>
      <c r="G139" s="1"/>
      <c r="H139" s="1"/>
      <c r="I139" s="1"/>
      <c r="J139" s="2">
        <f>SUBTOTAL(9,J137:J138)</f>
        <v>0</v>
      </c>
    </row>
    <row r="140" spans="1:10" outlineLevel="2" x14ac:dyDescent="0.3">
      <c r="E140" t="s">
        <v>222</v>
      </c>
      <c r="F140" s="1">
        <v>44469.807546296295</v>
      </c>
      <c r="G140" s="1">
        <v>44469.849861111114</v>
      </c>
      <c r="H140" s="1">
        <f>IF(F140&lt;$H$1,$H$1,F140)</f>
        <v>44469.807546296295</v>
      </c>
      <c r="I140" s="1">
        <f>IF(G140&lt;$I$1,G140,$I$1)</f>
        <v>44469.8125</v>
      </c>
      <c r="J140" s="2">
        <f>IF(I140&gt;H140,(I140-H140),0)</f>
        <v>4.9537037048139609E-3</v>
      </c>
    </row>
    <row r="141" spans="1:10" outlineLevel="1" x14ac:dyDescent="0.3">
      <c r="A141">
        <v>466</v>
      </c>
      <c r="B141" t="s">
        <v>220</v>
      </c>
      <c r="C141">
        <v>16876544</v>
      </c>
      <c r="D141" t="s">
        <v>221</v>
      </c>
      <c r="E141" s="3" t="s">
        <v>353</v>
      </c>
      <c r="F141" s="1"/>
      <c r="G141" s="1"/>
      <c r="H141" s="1"/>
      <c r="I141" s="1"/>
      <c r="J141" s="2">
        <f>SUBTOTAL(9,J140:J140)</f>
        <v>4.9537037048139609E-3</v>
      </c>
    </row>
    <row r="142" spans="1:10" outlineLevel="2" x14ac:dyDescent="0.3">
      <c r="E142" t="s">
        <v>21</v>
      </c>
      <c r="F142" s="1">
        <v>44469.777280092596</v>
      </c>
      <c r="G142" s="1">
        <v>44469.804409722223</v>
      </c>
      <c r="H142" s="1">
        <f>IF(F142&lt;$H$1,$H$1,F142)</f>
        <v>44469.791666666664</v>
      </c>
      <c r="I142" s="1">
        <f>IF(G142&lt;$I$1,G142,$I$1)</f>
        <v>44469.804409722223</v>
      </c>
      <c r="J142" s="2">
        <f>IF(I142&gt;H142,(I142-H142),0)</f>
        <v>1.2743055558530614E-2</v>
      </c>
    </row>
    <row r="143" spans="1:10" outlineLevel="2" x14ac:dyDescent="0.3">
      <c r="A143">
        <v>378</v>
      </c>
      <c r="B143" t="s">
        <v>19</v>
      </c>
      <c r="C143">
        <v>16782336</v>
      </c>
      <c r="D143" t="s">
        <v>20</v>
      </c>
      <c r="E143" t="s">
        <v>21</v>
      </c>
      <c r="F143" s="1">
        <v>44469.8044212963</v>
      </c>
      <c r="G143" s="1">
        <v>44469.849641203706</v>
      </c>
      <c r="H143" s="1">
        <f>IF(F143&lt;$H$1,$H$1,F143)</f>
        <v>44469.8044212963</v>
      </c>
      <c r="I143" s="1">
        <f>IF(G143&lt;$I$1,G143,$I$1)</f>
        <v>44469.8125</v>
      </c>
      <c r="J143" s="2">
        <f>IF(I143&gt;H143,(I143-H143),0)</f>
        <v>8.0787037004483864E-3</v>
      </c>
    </row>
    <row r="144" spans="1:10" outlineLevel="1" x14ac:dyDescent="0.3">
      <c r="A144">
        <v>460</v>
      </c>
      <c r="B144" t="s">
        <v>19</v>
      </c>
      <c r="C144">
        <v>16870400</v>
      </c>
      <c r="D144" t="s">
        <v>20</v>
      </c>
      <c r="E144" s="3" t="s">
        <v>331</v>
      </c>
      <c r="F144" s="1"/>
      <c r="G144" s="1"/>
      <c r="H144" s="1"/>
      <c r="I144" s="1"/>
      <c r="J144" s="2">
        <f>SUBTOTAL(9,J142:J143)</f>
        <v>2.0821759258979E-2</v>
      </c>
    </row>
    <row r="145" spans="1:10" outlineLevel="2" x14ac:dyDescent="0.3">
      <c r="E145" t="s">
        <v>93</v>
      </c>
      <c r="F145" s="1">
        <v>44469.792604166665</v>
      </c>
      <c r="G145" s="1">
        <v>44469.849791666667</v>
      </c>
      <c r="H145" s="1">
        <f>IF(F145&lt;$H$1,$H$1,F145)</f>
        <v>44469.792604166665</v>
      </c>
      <c r="I145" s="1">
        <f>IF(G145&lt;$I$1,G145,$I$1)</f>
        <v>44469.8125</v>
      </c>
      <c r="J145" s="2">
        <f>IF(I145&gt;H145,(I145-H145),0)</f>
        <v>1.9895833334885538E-2</v>
      </c>
    </row>
    <row r="146" spans="1:10" outlineLevel="2" x14ac:dyDescent="0.3">
      <c r="A146">
        <v>410</v>
      </c>
      <c r="B146" t="s">
        <v>91</v>
      </c>
      <c r="C146">
        <v>16815104</v>
      </c>
      <c r="D146" t="s">
        <v>92</v>
      </c>
      <c r="E146" t="s">
        <v>93</v>
      </c>
      <c r="F146" s="1">
        <v>44469.792025462964</v>
      </c>
      <c r="G146" s="1">
        <v>44469.793275462966</v>
      </c>
      <c r="H146" s="1">
        <f>IF(F146&lt;$H$1,$H$1,F146)</f>
        <v>44469.792025462964</v>
      </c>
      <c r="I146" s="1">
        <f>IF(G146&lt;$I$1,G146,$I$1)</f>
        <v>44469.793275462966</v>
      </c>
      <c r="J146" s="2">
        <f>IF(I146&gt;H146,(I146-H146),0)</f>
        <v>1.2500000011641532E-3</v>
      </c>
    </row>
    <row r="147" spans="1:10" outlineLevel="1" x14ac:dyDescent="0.3">
      <c r="A147">
        <v>406</v>
      </c>
      <c r="B147" t="s">
        <v>91</v>
      </c>
      <c r="C147">
        <v>16811008</v>
      </c>
      <c r="D147" t="s">
        <v>92</v>
      </c>
      <c r="E147" s="3" t="s">
        <v>303</v>
      </c>
      <c r="F147" s="1"/>
      <c r="G147" s="1"/>
      <c r="H147" s="1"/>
      <c r="I147" s="1"/>
      <c r="J147" s="2">
        <f>SUBTOTAL(9,J145:J146)</f>
        <v>2.1145833336049691E-2</v>
      </c>
    </row>
    <row r="148" spans="1:10" outlineLevel="2" x14ac:dyDescent="0.3">
      <c r="E148" t="s">
        <v>200</v>
      </c>
      <c r="F148" s="1">
        <v>44469.803298611114</v>
      </c>
      <c r="G148" s="1">
        <v>44469.838402777779</v>
      </c>
      <c r="H148" s="1">
        <f>IF(F148&lt;$H$1,$H$1,F148)</f>
        <v>44469.803298611114</v>
      </c>
      <c r="I148" s="1">
        <f>IF(G148&lt;$I$1,G148,$I$1)</f>
        <v>44469.8125</v>
      </c>
      <c r="J148" s="2">
        <f>IF(I148&gt;H148,(I148-H148),0)</f>
        <v>9.2013888861401938E-3</v>
      </c>
    </row>
    <row r="149" spans="1:10" outlineLevel="1" x14ac:dyDescent="0.3">
      <c r="A149">
        <v>454</v>
      </c>
      <c r="B149" t="s">
        <v>198</v>
      </c>
      <c r="C149">
        <v>16864256</v>
      </c>
      <c r="D149" t="s">
        <v>199</v>
      </c>
      <c r="E149" s="3" t="s">
        <v>343</v>
      </c>
      <c r="F149" s="1"/>
      <c r="G149" s="1"/>
      <c r="H149" s="1"/>
      <c r="I149" s="1"/>
      <c r="J149" s="2">
        <f>SUBTOTAL(9,J148:J148)</f>
        <v>9.2013888861401938E-3</v>
      </c>
    </row>
    <row r="150" spans="1:10" outlineLevel="2" x14ac:dyDescent="0.3">
      <c r="E150" t="s">
        <v>197</v>
      </c>
      <c r="F150" s="1">
        <v>44469.803263888891</v>
      </c>
      <c r="G150" s="1">
        <v>44469.851689814815</v>
      </c>
      <c r="H150" s="1">
        <f>IF(F150&lt;$H$1,$H$1,F150)</f>
        <v>44469.803263888891</v>
      </c>
      <c r="I150" s="1">
        <f>IF(G150&lt;$I$1,G150,$I$1)</f>
        <v>44469.8125</v>
      </c>
      <c r="J150" s="2">
        <f>IF(I150&gt;H150,(I150-H150),0)</f>
        <v>9.2361111092031933E-3</v>
      </c>
    </row>
    <row r="151" spans="1:10" outlineLevel="1" x14ac:dyDescent="0.3">
      <c r="A151">
        <v>453</v>
      </c>
      <c r="B151" t="s">
        <v>195</v>
      </c>
      <c r="C151">
        <v>16863232</v>
      </c>
      <c r="D151" t="s">
        <v>196</v>
      </c>
      <c r="E151" s="3" t="s">
        <v>342</v>
      </c>
      <c r="F151" s="1"/>
      <c r="G151" s="1"/>
      <c r="H151" s="1"/>
      <c r="I151" s="1"/>
      <c r="J151" s="2">
        <f>SUBTOTAL(9,J150:J150)</f>
        <v>9.2361111092031933E-3</v>
      </c>
    </row>
    <row r="152" spans="1:10" outlineLevel="2" x14ac:dyDescent="0.3">
      <c r="E152" t="s">
        <v>45</v>
      </c>
      <c r="F152" s="1">
        <v>44469.78398148148</v>
      </c>
      <c r="G152" s="1">
        <v>44469.859525462962</v>
      </c>
      <c r="H152" s="1">
        <f>IF(F152&lt;$H$1,$H$1,F152)</f>
        <v>44469.791666666664</v>
      </c>
      <c r="I152" s="1">
        <f>IF(G152&lt;$I$1,G152,$I$1)</f>
        <v>44469.8125</v>
      </c>
      <c r="J152" s="2">
        <f>IF(I152&gt;H152,(I152-H152),0)</f>
        <v>2.0833333335758653E-2</v>
      </c>
    </row>
    <row r="153" spans="1:10" outlineLevel="1" x14ac:dyDescent="0.3">
      <c r="A153">
        <v>386</v>
      </c>
      <c r="B153" t="s">
        <v>43</v>
      </c>
      <c r="C153">
        <v>16790528</v>
      </c>
      <c r="D153" t="s">
        <v>44</v>
      </c>
      <c r="E153" s="3" t="s">
        <v>288</v>
      </c>
      <c r="F153" s="1"/>
      <c r="G153" s="1"/>
      <c r="H153" s="1"/>
      <c r="I153" s="1"/>
      <c r="J153" s="2">
        <f>SUBTOTAL(9,J152:J152)</f>
        <v>2.0833333335758653E-2</v>
      </c>
    </row>
    <row r="154" spans="1:10" outlineLevel="2" x14ac:dyDescent="0.3">
      <c r="E154" t="s">
        <v>129</v>
      </c>
      <c r="F154" s="1">
        <v>44469.794710648152</v>
      </c>
      <c r="G154" s="1">
        <v>44469.862650462965</v>
      </c>
      <c r="H154" s="1">
        <f>IF(F154&lt;$H$1,$H$1,F154)</f>
        <v>44469.794710648152</v>
      </c>
      <c r="I154" s="1">
        <f>IF(G154&lt;$I$1,G154,$I$1)</f>
        <v>44469.8125</v>
      </c>
      <c r="J154" s="2">
        <f>IF(I154&gt;H154,(I154-H154),0)</f>
        <v>1.7789351848477963E-2</v>
      </c>
    </row>
    <row r="155" spans="1:10" outlineLevel="1" x14ac:dyDescent="0.3">
      <c r="A155">
        <v>422</v>
      </c>
      <c r="B155" t="s">
        <v>127</v>
      </c>
      <c r="C155">
        <v>16831488</v>
      </c>
      <c r="D155" t="s">
        <v>128</v>
      </c>
      <c r="E155" s="3" t="s">
        <v>312</v>
      </c>
      <c r="F155" s="1"/>
      <c r="G155" s="1"/>
      <c r="H155" s="1"/>
      <c r="I155" s="1"/>
      <c r="J155" s="2">
        <f>SUBTOTAL(9,J154:J154)</f>
        <v>1.7789351848477963E-2</v>
      </c>
    </row>
    <row r="156" spans="1:10" outlineLevel="2" x14ac:dyDescent="0.3">
      <c r="E156" t="s">
        <v>276</v>
      </c>
      <c r="F156" s="1">
        <v>44469.798067129632</v>
      </c>
      <c r="G156" s="1">
        <v>44469.85056712963</v>
      </c>
      <c r="H156" s="1">
        <f>IF(F156&lt;$H$1,$H$1,F156)</f>
        <v>44469.798067129632</v>
      </c>
      <c r="I156" s="1">
        <f>IF(G156&lt;$I$1,G156,$I$1)</f>
        <v>44469.8125</v>
      </c>
      <c r="J156" s="2">
        <f>IF(I156&gt;H156,(I156-H156),0)</f>
        <v>1.4432870368182193E-2</v>
      </c>
    </row>
    <row r="157" spans="1:10" outlineLevel="1" x14ac:dyDescent="0.3">
      <c r="A157">
        <v>505</v>
      </c>
      <c r="B157" t="s">
        <v>274</v>
      </c>
      <c r="C157">
        <v>33555456</v>
      </c>
      <c r="D157" t="s">
        <v>275</v>
      </c>
      <c r="E157" s="3" t="s">
        <v>326</v>
      </c>
      <c r="F157" s="1"/>
      <c r="G157" s="1"/>
      <c r="H157" s="1"/>
      <c r="I157" s="1"/>
      <c r="J157" s="2">
        <f>SUBTOTAL(9,J156:J156)</f>
        <v>1.4432870368182193E-2</v>
      </c>
    </row>
    <row r="158" spans="1:10" outlineLevel="2" x14ac:dyDescent="0.3">
      <c r="E158" t="s">
        <v>143</v>
      </c>
      <c r="F158" s="1">
        <v>44469.795787037037</v>
      </c>
      <c r="G158" s="1">
        <v>44469.85429398148</v>
      </c>
      <c r="H158" s="1">
        <f>IF(F158&lt;$H$1,$H$1,F158)</f>
        <v>44469.795787037037</v>
      </c>
      <c r="I158" s="1">
        <f>IF(G158&lt;$I$1,G158,$I$1)</f>
        <v>44469.8125</v>
      </c>
      <c r="J158" s="2">
        <f>IF(I158&gt;H158,(I158-H158),0)</f>
        <v>1.6712962962628808E-2</v>
      </c>
    </row>
    <row r="159" spans="1:10" outlineLevel="1" x14ac:dyDescent="0.3">
      <c r="A159">
        <v>428</v>
      </c>
      <c r="B159" t="e">
        <f>-fLEpbTsQ7--WwY_6Il2sA</f>
        <v>#NAME?</v>
      </c>
      <c r="C159">
        <v>16837632</v>
      </c>
      <c r="D159" t="s">
        <v>142</v>
      </c>
      <c r="E159" s="3" t="s">
        <v>316</v>
      </c>
      <c r="F159" s="1"/>
      <c r="G159" s="1"/>
      <c r="H159" s="1"/>
      <c r="I159" s="1"/>
      <c r="J159" s="2">
        <f>SUBTOTAL(9,J158:J158)</f>
        <v>1.6712962962628808E-2</v>
      </c>
    </row>
    <row r="160" spans="1:10" outlineLevel="2" x14ac:dyDescent="0.3">
      <c r="E160" t="s">
        <v>234</v>
      </c>
      <c r="F160" s="1">
        <v>44469.809733796297</v>
      </c>
      <c r="G160" s="1">
        <v>44469.852986111109</v>
      </c>
      <c r="H160" s="1">
        <f>IF(F160&lt;$H$1,$H$1,F160)</f>
        <v>44469.809733796297</v>
      </c>
      <c r="I160" s="1">
        <f>IF(G160&lt;$I$1,G160,$I$1)</f>
        <v>44469.8125</v>
      </c>
      <c r="J160" s="2">
        <f>IF(I160&gt;H160,(I160-H160),0)</f>
        <v>2.7662037027766928E-3</v>
      </c>
    </row>
    <row r="161" spans="1:10" outlineLevel="1" x14ac:dyDescent="0.3">
      <c r="A161">
        <v>470</v>
      </c>
      <c r="B161" t="s">
        <v>232</v>
      </c>
      <c r="C161">
        <v>16880640</v>
      </c>
      <c r="D161" t="s">
        <v>233</v>
      </c>
      <c r="E161" s="3" t="s">
        <v>357</v>
      </c>
      <c r="F161" s="1"/>
      <c r="G161" s="1"/>
      <c r="H161" s="1"/>
      <c r="I161" s="1"/>
      <c r="J161" s="2">
        <f>SUBTOTAL(9,J160:J160)</f>
        <v>2.7662037027766928E-3</v>
      </c>
    </row>
    <row r="162" spans="1:10" outlineLevel="2" x14ac:dyDescent="0.3">
      <c r="E162" t="s">
        <v>66</v>
      </c>
      <c r="F162" s="1">
        <v>44469.788194444445</v>
      </c>
      <c r="G162" s="1">
        <v>44469.853067129632</v>
      </c>
      <c r="H162" s="1">
        <f>IF(F162&lt;$H$1,$H$1,F162)</f>
        <v>44469.791666666664</v>
      </c>
      <c r="I162" s="1">
        <f>IF(G162&lt;$I$1,G162,$I$1)</f>
        <v>44469.8125</v>
      </c>
      <c r="J162" s="2">
        <f>IF(I162&gt;H162,(I162-H162),0)</f>
        <v>2.0833333335758653E-2</v>
      </c>
    </row>
    <row r="163" spans="1:10" outlineLevel="1" x14ac:dyDescent="0.3">
      <c r="A163">
        <v>393</v>
      </c>
      <c r="B163" t="s">
        <v>64</v>
      </c>
      <c r="C163">
        <v>16797696</v>
      </c>
      <c r="D163" t="s">
        <v>65</v>
      </c>
      <c r="E163" s="3" t="s">
        <v>293</v>
      </c>
      <c r="F163" s="1"/>
      <c r="G163" s="1"/>
      <c r="H163" s="1"/>
      <c r="I163" s="1"/>
      <c r="J163" s="2">
        <f>SUBTOTAL(9,J162:J162)</f>
        <v>2.0833333335758653E-2</v>
      </c>
    </row>
    <row r="164" spans="1:10" outlineLevel="2" x14ac:dyDescent="0.3">
      <c r="E164" t="s">
        <v>39</v>
      </c>
      <c r="F164" s="1">
        <v>44469.782546296294</v>
      </c>
      <c r="G164" s="1">
        <v>44469.826631944445</v>
      </c>
      <c r="H164" s="1">
        <f>IF(F164&lt;$H$1,$H$1,F164)</f>
        <v>44469.791666666664</v>
      </c>
      <c r="I164" s="1">
        <f>IF(G164&lt;$I$1,G164,$I$1)</f>
        <v>44469.8125</v>
      </c>
      <c r="J164" s="2">
        <f>IF(I164&gt;H164,(I164-H164),0)</f>
        <v>2.0833333335758653E-2</v>
      </c>
    </row>
    <row r="165" spans="1:10" outlineLevel="2" x14ac:dyDescent="0.3">
      <c r="A165">
        <v>384</v>
      </c>
      <c r="B165" t="s">
        <v>37</v>
      </c>
      <c r="C165">
        <v>16788480</v>
      </c>
      <c r="D165" t="s">
        <v>38</v>
      </c>
      <c r="E165" t="s">
        <v>39</v>
      </c>
      <c r="F165" s="1">
        <v>44469.790254629632</v>
      </c>
      <c r="G165" s="1">
        <v>44469.851458333331</v>
      </c>
      <c r="H165" s="1">
        <f>IF(F165&lt;$H$1,$H$1,F165)</f>
        <v>44469.791666666664</v>
      </c>
      <c r="I165" s="1">
        <f>IF(G165&lt;$I$1,G165,$I$1)</f>
        <v>44469.8125</v>
      </c>
      <c r="J165" s="2">
        <f>IF(I165&gt;H165,(I165-H165),0)</f>
        <v>2.0833333335758653E-2</v>
      </c>
    </row>
    <row r="166" spans="1:10" outlineLevel="2" x14ac:dyDescent="0.3">
      <c r="A166">
        <v>401</v>
      </c>
      <c r="B166" t="s">
        <v>37</v>
      </c>
      <c r="C166">
        <v>16805888</v>
      </c>
      <c r="D166" t="s">
        <v>38</v>
      </c>
      <c r="E166" t="s">
        <v>39</v>
      </c>
      <c r="F166" s="1">
        <v>44469.794629629629</v>
      </c>
      <c r="G166" s="1">
        <v>44469.794930555552</v>
      </c>
      <c r="H166" s="1">
        <f>IF(F166&lt;$H$1,$H$1,F166)</f>
        <v>44469.794629629629</v>
      </c>
      <c r="I166" s="1">
        <f>IF(G166&lt;$I$1,G166,$I$1)</f>
        <v>44469.794930555552</v>
      </c>
      <c r="J166" s="2">
        <f>IF(I166&gt;H166,(I166-H166),0)</f>
        <v>3.0092592351138592E-4</v>
      </c>
    </row>
    <row r="167" spans="1:10" outlineLevel="2" x14ac:dyDescent="0.3">
      <c r="A167">
        <v>421</v>
      </c>
      <c r="B167" t="s">
        <v>37</v>
      </c>
      <c r="C167">
        <v>16830464</v>
      </c>
      <c r="D167" t="s">
        <v>38</v>
      </c>
      <c r="E167" t="s">
        <v>39</v>
      </c>
      <c r="F167" s="1">
        <v>44469.827164351853</v>
      </c>
      <c r="G167" s="1">
        <v>44469.8437962963</v>
      </c>
      <c r="H167" s="1">
        <f>IF(F167&lt;$H$1,$H$1,F167)</f>
        <v>44469.827164351853</v>
      </c>
      <c r="I167" s="1">
        <f>IF(G167&lt;$I$1,G167,$I$1)</f>
        <v>44469.8125</v>
      </c>
      <c r="J167" s="2">
        <f>IF(I167&gt;H167,(I167-H167),0)</f>
        <v>0</v>
      </c>
    </row>
    <row r="168" spans="1:10" outlineLevel="1" x14ac:dyDescent="0.3">
      <c r="A168">
        <v>511</v>
      </c>
      <c r="B168" t="s">
        <v>37</v>
      </c>
      <c r="C168">
        <v>67109888</v>
      </c>
      <c r="D168" t="s">
        <v>38</v>
      </c>
      <c r="E168" s="3" t="s">
        <v>287</v>
      </c>
      <c r="F168" s="1"/>
      <c r="G168" s="1"/>
      <c r="H168" s="1"/>
      <c r="I168" s="1"/>
      <c r="J168" s="2">
        <f>SUBTOTAL(9,J164:J167)</f>
        <v>4.1967592595028691E-2</v>
      </c>
    </row>
    <row r="169" spans="1:10" outlineLevel="2" x14ac:dyDescent="0.3">
      <c r="E169" t="s">
        <v>203</v>
      </c>
      <c r="F169" s="1">
        <v>44469.803738425922</v>
      </c>
      <c r="G169" s="1">
        <v>44469.845266203702</v>
      </c>
      <c r="H169" s="1">
        <f>IF(F169&lt;$H$1,$H$1,F169)</f>
        <v>44469.803738425922</v>
      </c>
      <c r="I169" s="1">
        <f>IF(G169&lt;$I$1,G169,$I$1)</f>
        <v>44469.8125</v>
      </c>
      <c r="J169" s="2">
        <f>IF(I169&gt;H169,(I169-H169),0)</f>
        <v>8.7615740776527673E-3</v>
      </c>
    </row>
    <row r="170" spans="1:10" outlineLevel="2" x14ac:dyDescent="0.3">
      <c r="A170">
        <v>457</v>
      </c>
      <c r="B170" t="s">
        <v>201</v>
      </c>
      <c r="C170">
        <v>16867328</v>
      </c>
      <c r="D170" t="s">
        <v>202</v>
      </c>
      <c r="E170" t="s">
        <v>203</v>
      </c>
      <c r="F170" s="1">
        <v>44469.848124999997</v>
      </c>
      <c r="G170" s="1">
        <v>44469.852314814816</v>
      </c>
      <c r="H170" s="1">
        <f>IF(F170&lt;$H$1,$H$1,F170)</f>
        <v>44469.848124999997</v>
      </c>
      <c r="I170" s="1">
        <f>IF(G170&lt;$I$1,G170,$I$1)</f>
        <v>44469.8125</v>
      </c>
      <c r="J170" s="2">
        <f>IF(I170&gt;H170,(I170-H170),0)</f>
        <v>0</v>
      </c>
    </row>
    <row r="171" spans="1:10" outlineLevel="1" x14ac:dyDescent="0.3">
      <c r="A171">
        <v>509</v>
      </c>
      <c r="B171" t="s">
        <v>201</v>
      </c>
      <c r="C171">
        <v>33559552</v>
      </c>
      <c r="D171" t="s">
        <v>202</v>
      </c>
      <c r="E171" s="3" t="s">
        <v>345</v>
      </c>
      <c r="F171" s="1"/>
      <c r="G171" s="1"/>
      <c r="H171" s="1"/>
      <c r="I171" s="1"/>
      <c r="J171" s="2">
        <f>SUBTOTAL(9,J169:J170)</f>
        <v>8.7615740776527673E-3</v>
      </c>
    </row>
    <row r="172" spans="1:10" outlineLevel="2" x14ac:dyDescent="0.3">
      <c r="E172" t="s">
        <v>72</v>
      </c>
      <c r="F172" s="1">
        <v>44469.789004629631</v>
      </c>
      <c r="G172" s="1">
        <v>44469.820300925923</v>
      </c>
      <c r="H172" s="1">
        <f>IF(F172&lt;$H$1,$H$1,F172)</f>
        <v>44469.791666666664</v>
      </c>
      <c r="I172" s="1">
        <f>IF(G172&lt;$I$1,G172,$I$1)</f>
        <v>44469.8125</v>
      </c>
      <c r="J172" s="2">
        <f>IF(I172&gt;H172,(I172-H172),0)</f>
        <v>2.0833333335758653E-2</v>
      </c>
    </row>
    <row r="173" spans="1:10" outlineLevel="2" x14ac:dyDescent="0.3">
      <c r="A173">
        <v>395</v>
      </c>
      <c r="B173" t="s">
        <v>70</v>
      </c>
      <c r="C173">
        <v>16799744</v>
      </c>
      <c r="D173" t="s">
        <v>71</v>
      </c>
      <c r="E173" t="s">
        <v>72</v>
      </c>
      <c r="F173" s="1">
        <v>44469.821284722224</v>
      </c>
      <c r="G173" s="1">
        <v>44469.839502314811</v>
      </c>
      <c r="H173" s="1">
        <f>IF(F173&lt;$H$1,$H$1,F173)</f>
        <v>44469.821284722224</v>
      </c>
      <c r="I173" s="1">
        <f>IF(G173&lt;$I$1,G173,$I$1)</f>
        <v>44469.8125</v>
      </c>
      <c r="J173" s="2">
        <f>IF(I173&gt;H173,(I173-H173),0)</f>
        <v>0</v>
      </c>
    </row>
    <row r="174" spans="1:10" outlineLevel="1" x14ac:dyDescent="0.3">
      <c r="A174">
        <v>487</v>
      </c>
      <c r="B174" t="s">
        <v>70</v>
      </c>
      <c r="C174">
        <v>16898048</v>
      </c>
      <c r="D174" t="s">
        <v>71</v>
      </c>
      <c r="E174" s="3" t="s">
        <v>295</v>
      </c>
      <c r="F174" s="1"/>
      <c r="G174" s="1"/>
      <c r="H174" s="1"/>
      <c r="I174" s="1"/>
      <c r="J174" s="2">
        <f>SUBTOTAL(9,J172:J173)</f>
        <v>2.0833333335758653E-2</v>
      </c>
    </row>
    <row r="175" spans="1:10" outlineLevel="2" x14ac:dyDescent="0.3">
      <c r="E175" t="s">
        <v>258</v>
      </c>
      <c r="F175" s="1">
        <v>44469.818333333336</v>
      </c>
      <c r="G175" s="1">
        <v>44469.829351851855</v>
      </c>
      <c r="H175" s="1">
        <f>IF(F175&lt;$H$1,$H$1,F175)</f>
        <v>44469.818333333336</v>
      </c>
      <c r="I175" s="1">
        <f>IF(G175&lt;$I$1,G175,$I$1)</f>
        <v>44469.8125</v>
      </c>
      <c r="J175" s="2">
        <f>IF(I175&gt;H175,(I175-H175),0)</f>
        <v>0</v>
      </c>
    </row>
    <row r="176" spans="1:10" outlineLevel="2" x14ac:dyDescent="0.3">
      <c r="A176">
        <v>481</v>
      </c>
      <c r="B176" t="s">
        <v>256</v>
      </c>
      <c r="C176">
        <v>16891904</v>
      </c>
      <c r="D176" t="s">
        <v>257</v>
      </c>
      <c r="E176" t="s">
        <v>258</v>
      </c>
      <c r="F176" s="1">
        <v>44469.831712962965</v>
      </c>
      <c r="G176" s="1">
        <v>44469.832453703704</v>
      </c>
      <c r="H176" s="1">
        <f>IF(F176&lt;$H$1,$H$1,F176)</f>
        <v>44469.831712962965</v>
      </c>
      <c r="I176" s="1">
        <f>IF(G176&lt;$I$1,G176,$I$1)</f>
        <v>44469.8125</v>
      </c>
      <c r="J176" s="2">
        <f>IF(I176&gt;H176,(I176-H176),0)</f>
        <v>0</v>
      </c>
    </row>
    <row r="177" spans="1:10" outlineLevel="1" x14ac:dyDescent="0.3">
      <c r="A177">
        <v>496</v>
      </c>
      <c r="B177" t="s">
        <v>256</v>
      </c>
      <c r="C177">
        <v>16907264</v>
      </c>
      <c r="D177" t="s">
        <v>257</v>
      </c>
      <c r="E177" s="3" t="s">
        <v>366</v>
      </c>
      <c r="F177" s="1"/>
      <c r="G177" s="1"/>
      <c r="H177" s="1"/>
      <c r="I177" s="1"/>
      <c r="J177" s="2">
        <f>SUBTOTAL(9,J175:J176)</f>
        <v>0</v>
      </c>
    </row>
    <row r="178" spans="1:10" outlineLevel="2" x14ac:dyDescent="0.3">
      <c r="E178" t="s">
        <v>209</v>
      </c>
      <c r="F178" s="1">
        <v>44469.804016203707</v>
      </c>
      <c r="G178" s="1">
        <v>44469.835173611114</v>
      </c>
      <c r="H178" s="1">
        <f>IF(F178&lt;$H$1,$H$1,F178)</f>
        <v>44469.804016203707</v>
      </c>
      <c r="I178" s="1">
        <f>IF(G178&lt;$I$1,G178,$I$1)</f>
        <v>44469.8125</v>
      </c>
      <c r="J178" s="2">
        <f>IF(I178&gt;H178,(I178-H178),0)</f>
        <v>8.4837962931487709E-3</v>
      </c>
    </row>
    <row r="179" spans="1:10" outlineLevel="1" x14ac:dyDescent="0.3">
      <c r="A179">
        <v>459</v>
      </c>
      <c r="B179" t="s">
        <v>207</v>
      </c>
      <c r="C179">
        <v>16869376</v>
      </c>
      <c r="D179" t="s">
        <v>208</v>
      </c>
      <c r="E179" s="3" t="s">
        <v>348</v>
      </c>
      <c r="F179" s="1"/>
      <c r="G179" s="1"/>
      <c r="H179" s="1"/>
      <c r="I179" s="1"/>
      <c r="J179" s="2">
        <f>SUBTOTAL(9,J178:J178)</f>
        <v>8.4837962931487709E-3</v>
      </c>
    </row>
    <row r="180" spans="1:10" outlineLevel="2" x14ac:dyDescent="0.3">
      <c r="E180" t="s">
        <v>102</v>
      </c>
      <c r="F180" s="1">
        <v>44469.792962962965</v>
      </c>
      <c r="G180" s="1">
        <v>44469.840613425928</v>
      </c>
      <c r="H180" s="1">
        <f>IF(F180&lt;$H$1,$H$1,F180)</f>
        <v>44469.792962962965</v>
      </c>
      <c r="I180" s="1">
        <f>IF(G180&lt;$I$1,G180,$I$1)</f>
        <v>44469.8125</v>
      </c>
      <c r="J180" s="2">
        <f>IF(I180&gt;H180,(I180-H180),0)</f>
        <v>1.9537037034751847E-2</v>
      </c>
    </row>
    <row r="181" spans="1:10" outlineLevel="2" x14ac:dyDescent="0.3">
      <c r="A181">
        <v>411</v>
      </c>
      <c r="B181" t="s">
        <v>100</v>
      </c>
      <c r="C181">
        <v>16816128</v>
      </c>
      <c r="D181" t="s">
        <v>101</v>
      </c>
      <c r="E181" t="s">
        <v>102</v>
      </c>
      <c r="F181" s="1">
        <v>44469.840613425928</v>
      </c>
      <c r="G181" s="1">
        <v>44469.845682870371</v>
      </c>
      <c r="H181" s="1">
        <f>IF(F181&lt;$H$1,$H$1,F181)</f>
        <v>44469.840613425928</v>
      </c>
      <c r="I181" s="1">
        <f>IF(G181&lt;$I$1,G181,$I$1)</f>
        <v>44469.8125</v>
      </c>
      <c r="J181" s="2">
        <f>IF(I181&gt;H181,(I181-H181),0)</f>
        <v>0</v>
      </c>
    </row>
    <row r="182" spans="1:10" outlineLevel="1" x14ac:dyDescent="0.3">
      <c r="A182">
        <v>500</v>
      </c>
      <c r="B182" t="s">
        <v>100</v>
      </c>
      <c r="C182">
        <v>16911360</v>
      </c>
      <c r="D182" t="s">
        <v>101</v>
      </c>
      <c r="E182" s="3" t="s">
        <v>304</v>
      </c>
      <c r="F182" s="1"/>
      <c r="G182" s="1"/>
      <c r="H182" s="1"/>
      <c r="I182" s="1"/>
      <c r="J182" s="2">
        <f>SUBTOTAL(9,J180:J181)</f>
        <v>1.9537037034751847E-2</v>
      </c>
    </row>
    <row r="183" spans="1:10" outlineLevel="2" x14ac:dyDescent="0.3">
      <c r="E183" t="s">
        <v>246</v>
      </c>
      <c r="F183" s="1">
        <v>44469.814733796295</v>
      </c>
      <c r="G183" s="1">
        <v>44469.838159722225</v>
      </c>
      <c r="H183" s="1">
        <f>IF(F183&lt;$H$1,$H$1,F183)</f>
        <v>44469.814733796295</v>
      </c>
      <c r="I183" s="1">
        <f>IF(G183&lt;$I$1,G183,$I$1)</f>
        <v>44469.8125</v>
      </c>
      <c r="J183" s="2">
        <f>IF(I183&gt;H183,(I183-H183),0)</f>
        <v>0</v>
      </c>
    </row>
    <row r="184" spans="1:10" outlineLevel="2" x14ac:dyDescent="0.3">
      <c r="A184">
        <v>474</v>
      </c>
      <c r="B184" t="s">
        <v>244</v>
      </c>
      <c r="C184">
        <v>16884736</v>
      </c>
      <c r="D184" t="s">
        <v>245</v>
      </c>
      <c r="E184" t="s">
        <v>246</v>
      </c>
      <c r="F184" s="1">
        <v>44469.838171296295</v>
      </c>
      <c r="G184" s="1">
        <v>44469.839456018519</v>
      </c>
      <c r="H184" s="1">
        <f>IF(F184&lt;$H$1,$H$1,F184)</f>
        <v>44469.838171296295</v>
      </c>
      <c r="I184" s="1">
        <f>IF(G184&lt;$I$1,G184,$I$1)</f>
        <v>44469.8125</v>
      </c>
      <c r="J184" s="2">
        <f>IF(I184&gt;H184,(I184-H184),0)</f>
        <v>0</v>
      </c>
    </row>
    <row r="185" spans="1:10" outlineLevel="1" x14ac:dyDescent="0.3">
      <c r="A185">
        <v>498</v>
      </c>
      <c r="B185" t="s">
        <v>244</v>
      </c>
      <c r="C185">
        <v>16909312</v>
      </c>
      <c r="D185" t="s">
        <v>245</v>
      </c>
      <c r="E185" s="3" t="s">
        <v>362</v>
      </c>
      <c r="F185" s="1"/>
      <c r="G185" s="1"/>
      <c r="H185" s="1"/>
      <c r="I185" s="1"/>
      <c r="J185" s="2">
        <f>SUBTOTAL(9,J183:J184)</f>
        <v>0</v>
      </c>
    </row>
    <row r="186" spans="1:10" outlineLevel="2" x14ac:dyDescent="0.3">
      <c r="E186" t="s">
        <v>152</v>
      </c>
      <c r="F186" s="1">
        <v>44469.796458333331</v>
      </c>
      <c r="G186" s="1">
        <v>44469.853900462964</v>
      </c>
      <c r="H186" s="1">
        <f>IF(F186&lt;$H$1,$H$1,F186)</f>
        <v>44469.796458333331</v>
      </c>
      <c r="I186" s="1">
        <f>IF(G186&lt;$I$1,G186,$I$1)</f>
        <v>44469.8125</v>
      </c>
      <c r="J186" s="2">
        <f>IF(I186&gt;H186,(I186-H186),0)</f>
        <v>1.6041666669480037E-2</v>
      </c>
    </row>
    <row r="187" spans="1:10" outlineLevel="1" x14ac:dyDescent="0.3">
      <c r="A187">
        <v>431</v>
      </c>
      <c r="B187" t="s">
        <v>150</v>
      </c>
      <c r="C187">
        <v>16840704</v>
      </c>
      <c r="D187" t="s">
        <v>151</v>
      </c>
      <c r="E187" s="3" t="s">
        <v>319</v>
      </c>
      <c r="F187" s="1"/>
      <c r="G187" s="1"/>
      <c r="H187" s="1"/>
      <c r="I187" s="1"/>
      <c r="J187" s="2">
        <f>SUBTOTAL(9,J186:J186)</f>
        <v>1.6041666669480037E-2</v>
      </c>
    </row>
    <row r="188" spans="1:10" outlineLevel="2" x14ac:dyDescent="0.3">
      <c r="E188" t="s">
        <v>27</v>
      </c>
      <c r="F188" s="1">
        <v>44469.779976851853</v>
      </c>
      <c r="G188" s="1">
        <v>44469.850763888891</v>
      </c>
      <c r="H188" s="1">
        <f>IF(F188&lt;$H$1,$H$1,F188)</f>
        <v>44469.791666666664</v>
      </c>
      <c r="I188" s="1">
        <f>IF(G188&lt;$I$1,G188,$I$1)</f>
        <v>44469.8125</v>
      </c>
      <c r="J188" s="2">
        <f>IF(I188&gt;H188,(I188-H188),0)</f>
        <v>2.0833333335758653E-2</v>
      </c>
    </row>
    <row r="189" spans="1:10" outlineLevel="1" x14ac:dyDescent="0.3">
      <c r="A189">
        <v>380</v>
      </c>
      <c r="B189" t="s">
        <v>25</v>
      </c>
      <c r="C189">
        <v>16784384</v>
      </c>
      <c r="D189" t="s">
        <v>26</v>
      </c>
      <c r="E189" s="3" t="s">
        <v>284</v>
      </c>
      <c r="F189" s="1"/>
      <c r="G189" s="1"/>
      <c r="H189" s="1"/>
      <c r="I189" s="1"/>
      <c r="J189" s="2">
        <f>SUBTOTAL(9,J188:J188)</f>
        <v>2.0833333335758653E-2</v>
      </c>
    </row>
    <row r="190" spans="1:10" outlineLevel="2" x14ac:dyDescent="0.3">
      <c r="E190" t="s">
        <v>84</v>
      </c>
      <c r="F190" s="1">
        <v>44469.7965625</v>
      </c>
      <c r="G190" s="1">
        <v>44469.850532407407</v>
      </c>
      <c r="H190" s="1">
        <f>IF(F190&lt;$H$1,$H$1,F190)</f>
        <v>44469.7965625</v>
      </c>
      <c r="I190" s="1">
        <f>IF(G190&lt;$I$1,G190,$I$1)</f>
        <v>44469.8125</v>
      </c>
      <c r="J190" s="2">
        <f>IF(I190&gt;H190,(I190-H190),0)</f>
        <v>1.5937500000291038E-2</v>
      </c>
    </row>
    <row r="191" spans="1:10" outlineLevel="2" x14ac:dyDescent="0.3">
      <c r="A191">
        <v>432</v>
      </c>
      <c r="B191" t="s">
        <v>82</v>
      </c>
      <c r="C191">
        <v>16841728</v>
      </c>
      <c r="D191" t="s">
        <v>83</v>
      </c>
      <c r="E191" t="s">
        <v>84</v>
      </c>
      <c r="F191" s="1">
        <v>44469.791261574072</v>
      </c>
      <c r="G191" s="1">
        <v>44469.796550925923</v>
      </c>
      <c r="H191" s="1">
        <f>IF(F191&lt;$H$1,$H$1,F191)</f>
        <v>44469.791666666664</v>
      </c>
      <c r="I191" s="1">
        <f>IF(G191&lt;$I$1,G191,$I$1)</f>
        <v>44469.796550925923</v>
      </c>
      <c r="J191" s="2">
        <f>IF(I191&gt;H191,(I191-H191),0)</f>
        <v>4.8842592586879618E-3</v>
      </c>
    </row>
    <row r="192" spans="1:10" outlineLevel="1" x14ac:dyDescent="0.3">
      <c r="A192">
        <v>403</v>
      </c>
      <c r="B192" t="s">
        <v>82</v>
      </c>
      <c r="C192">
        <v>16807936</v>
      </c>
      <c r="D192" t="s">
        <v>83</v>
      </c>
      <c r="E192" s="3" t="s">
        <v>320</v>
      </c>
      <c r="F192" s="1"/>
      <c r="G192" s="1"/>
      <c r="H192" s="1"/>
      <c r="I192" s="1"/>
      <c r="J192" s="2">
        <f>SUBTOTAL(9,J190:J191)</f>
        <v>2.0821759258979E-2</v>
      </c>
    </row>
    <row r="193" spans="1:10" outlineLevel="2" x14ac:dyDescent="0.3">
      <c r="E193" t="s">
        <v>111</v>
      </c>
      <c r="F193" s="1">
        <v>44469.79409722222</v>
      </c>
      <c r="G193" s="1">
        <v>44469.850127314814</v>
      </c>
      <c r="H193" s="1">
        <f>IF(F193&lt;$H$1,$H$1,F193)</f>
        <v>44469.79409722222</v>
      </c>
      <c r="I193" s="1">
        <f>IF(G193&lt;$I$1,G193,$I$1)</f>
        <v>44469.8125</v>
      </c>
      <c r="J193" s="2">
        <f>IF(I193&gt;H193,(I193-H193),0)</f>
        <v>1.8402777779556345E-2</v>
      </c>
    </row>
    <row r="194" spans="1:10" outlineLevel="1" x14ac:dyDescent="0.3">
      <c r="A194">
        <v>415</v>
      </c>
      <c r="B194" t="s">
        <v>109</v>
      </c>
      <c r="C194">
        <v>16820224</v>
      </c>
      <c r="D194" t="s">
        <v>110</v>
      </c>
      <c r="E194" s="3" t="s">
        <v>307</v>
      </c>
      <c r="F194" s="1"/>
      <c r="G194" s="1"/>
      <c r="H194" s="1"/>
      <c r="I194" s="1"/>
      <c r="J194" s="2">
        <f>SUBTOTAL(9,J193:J193)</f>
        <v>1.8402777779556345E-2</v>
      </c>
    </row>
    <row r="195" spans="1:10" outlineLevel="2" x14ac:dyDescent="0.3">
      <c r="E195" t="s">
        <v>146</v>
      </c>
      <c r="F195" s="1">
        <v>44469.796215277776</v>
      </c>
      <c r="G195" s="1">
        <v>44469.815520833334</v>
      </c>
      <c r="H195" s="1">
        <f>IF(F195&lt;$H$1,$H$1,F195)</f>
        <v>44469.796215277776</v>
      </c>
      <c r="I195" s="1">
        <f>IF(G195&lt;$I$1,G195,$I$1)</f>
        <v>44469.8125</v>
      </c>
      <c r="J195" s="2">
        <f>IF(I195&gt;H195,(I195-H195),0)</f>
        <v>1.6284722223645076E-2</v>
      </c>
    </row>
    <row r="196" spans="1:10" outlineLevel="2" x14ac:dyDescent="0.3">
      <c r="A196">
        <v>429</v>
      </c>
      <c r="B196" t="s">
        <v>144</v>
      </c>
      <c r="C196">
        <v>16838656</v>
      </c>
      <c r="D196" t="s">
        <v>145</v>
      </c>
      <c r="E196" t="s">
        <v>146</v>
      </c>
      <c r="F196" s="1">
        <v>44469.815532407411</v>
      </c>
      <c r="G196" s="1">
        <v>44469.853807870371</v>
      </c>
      <c r="H196" s="1">
        <f>IF(F196&lt;$H$1,$H$1,F196)</f>
        <v>44469.815532407411</v>
      </c>
      <c r="I196" s="1">
        <f>IF(G196&lt;$I$1,G196,$I$1)</f>
        <v>44469.8125</v>
      </c>
      <c r="J196" s="2">
        <f>IF(I196&gt;H196,(I196-H196),0)</f>
        <v>0</v>
      </c>
    </row>
    <row r="197" spans="1:10" outlineLevel="1" x14ac:dyDescent="0.3">
      <c r="A197">
        <v>476</v>
      </c>
      <c r="B197" t="s">
        <v>144</v>
      </c>
      <c r="C197">
        <v>16886784</v>
      </c>
      <c r="D197" t="s">
        <v>145</v>
      </c>
      <c r="E197" s="3" t="s">
        <v>317</v>
      </c>
      <c r="F197" s="1"/>
      <c r="G197" s="1"/>
      <c r="H197" s="1"/>
      <c r="I197" s="1"/>
      <c r="J197" s="2">
        <f>SUBTOTAL(9,J195:J196)</f>
        <v>1.6284722223645076E-2</v>
      </c>
    </row>
    <row r="198" spans="1:10" outlineLevel="2" x14ac:dyDescent="0.3">
      <c r="E198" t="s">
        <v>176</v>
      </c>
      <c r="F198" s="1">
        <v>44469.800023148149</v>
      </c>
      <c r="G198" s="1">
        <v>44469.820983796293</v>
      </c>
      <c r="H198" s="1">
        <f>IF(F198&lt;$H$1,$H$1,F198)</f>
        <v>44469.800023148149</v>
      </c>
      <c r="I198" s="1">
        <f>IF(G198&lt;$I$1,G198,$I$1)</f>
        <v>44469.8125</v>
      </c>
      <c r="J198" s="2">
        <f>IF(I198&gt;H198,(I198-H198),0)</f>
        <v>1.247685185080627E-2</v>
      </c>
    </row>
    <row r="199" spans="1:10" outlineLevel="2" x14ac:dyDescent="0.3">
      <c r="A199">
        <v>442</v>
      </c>
      <c r="B199" t="s">
        <v>174</v>
      </c>
      <c r="C199">
        <v>16851968</v>
      </c>
      <c r="D199" t="s">
        <v>175</v>
      </c>
      <c r="E199" t="s">
        <v>176</v>
      </c>
      <c r="F199" s="1">
        <v>44469.821157407408</v>
      </c>
      <c r="G199" s="1">
        <v>44469.828692129631</v>
      </c>
      <c r="H199" s="1">
        <f>IF(F199&lt;$H$1,$H$1,F199)</f>
        <v>44469.821157407408</v>
      </c>
      <c r="I199" s="1">
        <f>IF(G199&lt;$I$1,G199,$I$1)</f>
        <v>44469.8125</v>
      </c>
      <c r="J199" s="2">
        <f>IF(I199&gt;H199,(I199-H199),0)</f>
        <v>0</v>
      </c>
    </row>
    <row r="200" spans="1:10" outlineLevel="2" x14ac:dyDescent="0.3">
      <c r="A200">
        <v>486</v>
      </c>
      <c r="B200" t="s">
        <v>174</v>
      </c>
      <c r="C200">
        <v>16897024</v>
      </c>
      <c r="D200" t="s">
        <v>175</v>
      </c>
      <c r="E200" t="s">
        <v>176</v>
      </c>
      <c r="F200" s="1">
        <v>44469.82912037037</v>
      </c>
      <c r="G200" s="1">
        <v>44469.843356481484</v>
      </c>
      <c r="H200" s="1">
        <f>IF(F200&lt;$H$1,$H$1,F200)</f>
        <v>44469.82912037037</v>
      </c>
      <c r="I200" s="1">
        <f>IF(G200&lt;$I$1,G200,$I$1)</f>
        <v>44469.8125</v>
      </c>
      <c r="J200" s="2">
        <f>IF(I200&gt;H200,(I200-H200),0)</f>
        <v>0</v>
      </c>
    </row>
    <row r="201" spans="1:10" outlineLevel="2" x14ac:dyDescent="0.3">
      <c r="A201">
        <v>494</v>
      </c>
      <c r="B201" t="s">
        <v>174</v>
      </c>
      <c r="C201">
        <v>16905216</v>
      </c>
      <c r="D201" t="s">
        <v>175</v>
      </c>
      <c r="E201" t="s">
        <v>176</v>
      </c>
      <c r="F201" s="1">
        <v>44469.84302083333</v>
      </c>
      <c r="G201" s="1">
        <v>44469.850914351853</v>
      </c>
      <c r="H201" s="1">
        <f>IF(F201&lt;$H$1,$H$1,F201)</f>
        <v>44469.84302083333</v>
      </c>
      <c r="I201" s="1">
        <f>IF(G201&lt;$I$1,G201,$I$1)</f>
        <v>44469.8125</v>
      </c>
      <c r="J201" s="2">
        <f>IF(I201&gt;H201,(I201-H201),0)</f>
        <v>0</v>
      </c>
    </row>
    <row r="202" spans="1:10" outlineLevel="1" x14ac:dyDescent="0.3">
      <c r="A202">
        <v>503</v>
      </c>
      <c r="B202" t="s">
        <v>174</v>
      </c>
      <c r="C202">
        <v>16914432</v>
      </c>
      <c r="D202" t="s">
        <v>175</v>
      </c>
      <c r="E202" s="3" t="s">
        <v>332</v>
      </c>
      <c r="F202" s="1"/>
      <c r="G202" s="1"/>
      <c r="H202" s="1"/>
      <c r="I202" s="1"/>
      <c r="J202" s="2">
        <f>SUBTOTAL(9,J198:J201)</f>
        <v>1.247685185080627E-2</v>
      </c>
    </row>
    <row r="203" spans="1:10" outlineLevel="2" x14ac:dyDescent="0.3">
      <c r="E203" t="s">
        <v>15</v>
      </c>
      <c r="F203" s="1">
        <v>44469.776631944442</v>
      </c>
      <c r="G203" s="1">
        <v>44469.852523148147</v>
      </c>
      <c r="H203" s="1">
        <f>IF(F203&lt;$H$1,$H$1,F203)</f>
        <v>44469.791666666664</v>
      </c>
      <c r="I203" s="1">
        <f>IF(G203&lt;$I$1,G203,$I$1)</f>
        <v>44469.8125</v>
      </c>
      <c r="J203" s="2">
        <f>IF(I203&gt;H203,(I203-H203),0)</f>
        <v>2.0833333335758653E-2</v>
      </c>
    </row>
    <row r="204" spans="1:10" outlineLevel="1" x14ac:dyDescent="0.3">
      <c r="A204">
        <v>376</v>
      </c>
      <c r="B204" t="s">
        <v>13</v>
      </c>
      <c r="C204">
        <v>16780288</v>
      </c>
      <c r="D204" t="s">
        <v>14</v>
      </c>
      <c r="E204" s="3" t="s">
        <v>282</v>
      </c>
      <c r="F204" s="1"/>
      <c r="G204" s="1"/>
      <c r="H204" s="1"/>
      <c r="I204" s="1"/>
      <c r="J204" s="2">
        <f>SUBTOTAL(9,J203:J203)</f>
        <v>2.0833333335758653E-2</v>
      </c>
    </row>
    <row r="205" spans="1:10" outlineLevel="2" x14ac:dyDescent="0.3">
      <c r="E205" t="s">
        <v>185</v>
      </c>
      <c r="F205" s="1">
        <v>44469.801886574074</v>
      </c>
      <c r="G205" s="1">
        <v>44469.858229166668</v>
      </c>
      <c r="H205" s="1">
        <f>IF(F205&lt;$H$1,$H$1,F205)</f>
        <v>44469.801886574074</v>
      </c>
      <c r="I205" s="1">
        <f>IF(G205&lt;$I$1,G205,$I$1)</f>
        <v>44469.8125</v>
      </c>
      <c r="J205" s="2">
        <f>IF(I205&gt;H205,(I205-H205),0)</f>
        <v>1.0613425925839692E-2</v>
      </c>
    </row>
    <row r="206" spans="1:10" outlineLevel="2" x14ac:dyDescent="0.3">
      <c r="A206">
        <v>449</v>
      </c>
      <c r="B206" t="s">
        <v>183</v>
      </c>
      <c r="C206">
        <v>16859136</v>
      </c>
      <c r="D206" t="s">
        <v>184</v>
      </c>
      <c r="E206" t="s">
        <v>185</v>
      </c>
      <c r="F206" s="1">
        <v>44469.801585648151</v>
      </c>
      <c r="G206" s="1">
        <v>44469.801620370374</v>
      </c>
      <c r="H206" s="1">
        <f>IF(F206&lt;$H$1,$H$1,F206)</f>
        <v>44469.801585648151</v>
      </c>
      <c r="I206" s="1">
        <f>IF(G206&lt;$I$1,G206,$I$1)</f>
        <v>44469.801620370374</v>
      </c>
      <c r="J206" s="2">
        <f>IF(I206&gt;H206,(I206-H206),0)</f>
        <v>3.4722223062999547E-5</v>
      </c>
    </row>
    <row r="207" spans="1:10" outlineLevel="1" x14ac:dyDescent="0.3">
      <c r="A207">
        <v>448</v>
      </c>
      <c r="B207" t="s">
        <v>183</v>
      </c>
      <c r="C207">
        <v>16858112</v>
      </c>
      <c r="D207" t="s">
        <v>184</v>
      </c>
      <c r="E207" s="3" t="s">
        <v>338</v>
      </c>
      <c r="F207" s="1"/>
      <c r="G207" s="1"/>
      <c r="H207" s="1"/>
      <c r="I207" s="1"/>
      <c r="J207" s="2">
        <f>SUBTOTAL(9,J205:J206)</f>
        <v>1.0648148148902692E-2</v>
      </c>
    </row>
    <row r="208" spans="1:10" outlineLevel="2" x14ac:dyDescent="0.3">
      <c r="E208" t="s">
        <v>12</v>
      </c>
      <c r="F208" s="1">
        <v>44469.789699074077</v>
      </c>
      <c r="G208" s="1">
        <v>44469.862650462965</v>
      </c>
      <c r="H208" s="1">
        <f>IF(F208&lt;$H$1,$H$1,F208)</f>
        <v>44469.791666666664</v>
      </c>
      <c r="I208" s="1">
        <f>IF(G208&lt;$I$1,G208,$I$1)</f>
        <v>44469.8125</v>
      </c>
      <c r="J208" s="2">
        <f>IF(I208&gt;H208,(I208-H208),0)</f>
        <v>2.0833333335758653E-2</v>
      </c>
    </row>
    <row r="209" spans="1:10" outlineLevel="2" x14ac:dyDescent="0.3">
      <c r="A209">
        <v>399</v>
      </c>
      <c r="B209" t="s">
        <v>10</v>
      </c>
      <c r="C209">
        <v>16803840</v>
      </c>
      <c r="D209" t="s">
        <v>11</v>
      </c>
      <c r="E209" t="s">
        <v>12</v>
      </c>
      <c r="F209" s="1">
        <v>44469.774837962963</v>
      </c>
      <c r="G209" s="1">
        <v>44469.790185185186</v>
      </c>
      <c r="H209" s="1">
        <f>IF(F209&lt;$H$1,$H$1,F209)</f>
        <v>44469.791666666664</v>
      </c>
      <c r="I209" s="1">
        <f>IF(G209&lt;$I$1,G209,$I$1)</f>
        <v>44469.790185185186</v>
      </c>
      <c r="J209" s="2">
        <f>IF(I209&gt;H209,(I209-H209),0)</f>
        <v>0</v>
      </c>
    </row>
    <row r="210" spans="1:10" outlineLevel="1" x14ac:dyDescent="0.3">
      <c r="A210">
        <v>375</v>
      </c>
      <c r="B210" t="s">
        <v>10</v>
      </c>
      <c r="C210">
        <v>16779264</v>
      </c>
      <c r="D210" t="s">
        <v>11</v>
      </c>
      <c r="E210" s="3" t="s">
        <v>298</v>
      </c>
      <c r="F210" s="1"/>
      <c r="G210" s="1"/>
      <c r="H210" s="1"/>
      <c r="I210" s="1"/>
      <c r="J210" s="2">
        <f>SUBTOTAL(9,J208:J209)</f>
        <v>2.0833333335758653E-2</v>
      </c>
    </row>
    <row r="211" spans="1:10" outlineLevel="2" x14ac:dyDescent="0.3">
      <c r="E211" t="s">
        <v>81</v>
      </c>
      <c r="F211" s="1">
        <v>44469.789652777778</v>
      </c>
      <c r="G211" s="1">
        <v>44469.84778935185</v>
      </c>
      <c r="H211" s="1">
        <f>IF(F211&lt;$H$1,$H$1,F211)</f>
        <v>44469.791666666664</v>
      </c>
      <c r="I211" s="1">
        <f>IF(G211&lt;$I$1,G211,$I$1)</f>
        <v>44469.8125</v>
      </c>
      <c r="J211" s="2">
        <f>IF(I211&gt;H211,(I211-H211),0)</f>
        <v>2.0833333335758653E-2</v>
      </c>
    </row>
    <row r="212" spans="1:10" outlineLevel="1" x14ac:dyDescent="0.3">
      <c r="A212">
        <v>398</v>
      </c>
      <c r="B212" t="s">
        <v>79</v>
      </c>
      <c r="C212">
        <v>16802816</v>
      </c>
      <c r="D212" t="s">
        <v>80</v>
      </c>
      <c r="E212" s="3" t="s">
        <v>297</v>
      </c>
      <c r="F212" s="1"/>
      <c r="G212" s="1"/>
      <c r="H212" s="1"/>
      <c r="I212" s="1"/>
      <c r="J212" s="2">
        <f>SUBTOTAL(9,J211:J211)</f>
        <v>2.0833333335758653E-2</v>
      </c>
    </row>
    <row r="213" spans="1:10" outlineLevel="2" x14ac:dyDescent="0.3">
      <c r="E213" t="s">
        <v>75</v>
      </c>
      <c r="F213" s="1">
        <v>44469.789560185185</v>
      </c>
      <c r="G213" s="1">
        <v>44469.856574074074</v>
      </c>
      <c r="H213" s="1">
        <f>IF(F213&lt;$H$1,$H$1,F213)</f>
        <v>44469.791666666664</v>
      </c>
      <c r="I213" s="1">
        <f>IF(G213&lt;$I$1,G213,$I$1)</f>
        <v>44469.8125</v>
      </c>
      <c r="J213" s="2">
        <f>IF(I213&gt;H213,(I213-H213),0)</f>
        <v>2.0833333335758653E-2</v>
      </c>
    </row>
    <row r="214" spans="1:10" outlineLevel="1" x14ac:dyDescent="0.3">
      <c r="A214">
        <v>396</v>
      </c>
      <c r="B214" t="s">
        <v>73</v>
      </c>
      <c r="C214">
        <v>16800768</v>
      </c>
      <c r="D214" t="s">
        <v>74</v>
      </c>
      <c r="E214" s="3" t="s">
        <v>296</v>
      </c>
      <c r="F214" s="1"/>
      <c r="G214" s="1"/>
      <c r="H214" s="1"/>
      <c r="I214" s="1"/>
      <c r="J214" s="2">
        <f>SUBTOTAL(9,J213:J213)</f>
        <v>2.0833333335758653E-2</v>
      </c>
    </row>
    <row r="215" spans="1:10" outlineLevel="2" x14ac:dyDescent="0.3">
      <c r="E215" t="s">
        <v>78</v>
      </c>
      <c r="F215" s="1">
        <v>44469.800717592596</v>
      </c>
      <c r="G215" s="1">
        <v>44469.845104166663</v>
      </c>
      <c r="H215" s="1">
        <f>IF(F215&lt;$H$1,$H$1,F215)</f>
        <v>44469.800717592596</v>
      </c>
      <c r="I215" s="1">
        <f>IF(G215&lt;$I$1,G215,$I$1)</f>
        <v>44469.8125</v>
      </c>
      <c r="J215" s="2">
        <f>IF(I215&gt;H215,(I215-H215),0)</f>
        <v>1.1782407404098194E-2</v>
      </c>
    </row>
    <row r="216" spans="1:10" outlineLevel="2" x14ac:dyDescent="0.3">
      <c r="A216">
        <v>445</v>
      </c>
      <c r="B216" t="s">
        <v>76</v>
      </c>
      <c r="C216">
        <v>16855040</v>
      </c>
      <c r="D216" t="s">
        <v>77</v>
      </c>
      <c r="E216" t="s">
        <v>78</v>
      </c>
      <c r="F216" s="1">
        <v>44469.789606481485</v>
      </c>
      <c r="G216" s="1">
        <v>44469.79619212963</v>
      </c>
      <c r="H216" s="1">
        <f>IF(F216&lt;$H$1,$H$1,F216)</f>
        <v>44469.791666666664</v>
      </c>
      <c r="I216" s="1">
        <f>IF(G216&lt;$I$1,G216,$I$1)</f>
        <v>44469.79619212963</v>
      </c>
      <c r="J216" s="2">
        <f>IF(I216&gt;H216,(I216-H216),0)</f>
        <v>4.5254629658302292E-3</v>
      </c>
    </row>
    <row r="217" spans="1:10" outlineLevel="1" x14ac:dyDescent="0.3">
      <c r="A217">
        <v>397</v>
      </c>
      <c r="B217" t="s">
        <v>76</v>
      </c>
      <c r="C217">
        <v>16801792</v>
      </c>
      <c r="D217" t="s">
        <v>77</v>
      </c>
      <c r="E217" s="3" t="s">
        <v>336</v>
      </c>
      <c r="F217" s="1"/>
      <c r="G217" s="1"/>
      <c r="H217" s="1"/>
      <c r="I217" s="1"/>
      <c r="J217" s="2">
        <f>SUBTOTAL(9,J215:J216)</f>
        <v>1.6307870369928423E-2</v>
      </c>
    </row>
    <row r="218" spans="1:10" outlineLevel="2" x14ac:dyDescent="0.3">
      <c r="E218" t="s">
        <v>255</v>
      </c>
      <c r="F218" s="1">
        <v>44469.817789351851</v>
      </c>
      <c r="G218" s="1">
        <v>44469.852256944447</v>
      </c>
      <c r="H218" s="1">
        <f>IF(F218&lt;$H$1,$H$1,F218)</f>
        <v>44469.817789351851</v>
      </c>
      <c r="I218" s="1">
        <f>IF(G218&lt;$I$1,G218,$I$1)</f>
        <v>44469.8125</v>
      </c>
      <c r="J218" s="2">
        <f>IF(I218&gt;H218,(I218-H218),0)</f>
        <v>0</v>
      </c>
    </row>
    <row r="219" spans="1:10" outlineLevel="1" x14ac:dyDescent="0.3">
      <c r="A219">
        <v>480</v>
      </c>
      <c r="B219" t="s">
        <v>253</v>
      </c>
      <c r="C219">
        <v>16890880</v>
      </c>
      <c r="D219" t="s">
        <v>254</v>
      </c>
      <c r="E219" s="3" t="s">
        <v>365</v>
      </c>
      <c r="F219" s="1"/>
      <c r="G219" s="1"/>
      <c r="H219" s="1"/>
      <c r="I219" s="1"/>
      <c r="J219" s="2">
        <f>SUBTOTAL(9,J218:J218)</f>
        <v>0</v>
      </c>
    </row>
    <row r="220" spans="1:10" outlineLevel="2" x14ac:dyDescent="0.3">
      <c r="E220" t="s">
        <v>212</v>
      </c>
      <c r="F220" s="1">
        <v>44469.8049537037</v>
      </c>
      <c r="G220" s="1">
        <v>44469.824178240742</v>
      </c>
      <c r="H220" s="1">
        <f>IF(F220&lt;$H$1,$H$1,F220)</f>
        <v>44469.8049537037</v>
      </c>
      <c r="I220" s="1">
        <f>IF(G220&lt;$I$1,G220,$I$1)</f>
        <v>44469.8125</v>
      </c>
      <c r="J220" s="2">
        <f>IF(I220&gt;H220,(I220-H220),0)</f>
        <v>7.5462962995516136E-3</v>
      </c>
    </row>
    <row r="221" spans="1:10" outlineLevel="1" x14ac:dyDescent="0.3">
      <c r="A221">
        <v>461</v>
      </c>
      <c r="B221" t="s">
        <v>210</v>
      </c>
      <c r="C221">
        <v>16871424</v>
      </c>
      <c r="D221" t="s">
        <v>211</v>
      </c>
      <c r="E221" s="3" t="s">
        <v>349</v>
      </c>
      <c r="F221" s="1"/>
      <c r="G221" s="1"/>
      <c r="H221" s="1"/>
      <c r="I221" s="1"/>
      <c r="J221" s="2">
        <f>SUBTOTAL(9,J220:J220)</f>
        <v>7.5462962995516136E-3</v>
      </c>
    </row>
    <row r="222" spans="1:10" outlineLevel="2" x14ac:dyDescent="0.3">
      <c r="E222" t="s">
        <v>267</v>
      </c>
      <c r="F222" s="1">
        <v>44469.82240740741</v>
      </c>
      <c r="G222" s="1">
        <v>44469.851793981485</v>
      </c>
      <c r="H222" s="1">
        <f>IF(F222&lt;$H$1,$H$1,F222)</f>
        <v>44469.82240740741</v>
      </c>
      <c r="I222" s="1">
        <f>IF(G222&lt;$I$1,G222,$I$1)</f>
        <v>44469.8125</v>
      </c>
      <c r="J222" s="2">
        <f>IF(I222&gt;H222,(I222-H222),0)</f>
        <v>0</v>
      </c>
    </row>
    <row r="223" spans="1:10" outlineLevel="1" x14ac:dyDescent="0.3">
      <c r="A223">
        <v>488</v>
      </c>
      <c r="B223" t="s">
        <v>265</v>
      </c>
      <c r="C223">
        <v>16899072</v>
      </c>
      <c r="D223" t="s">
        <v>266</v>
      </c>
      <c r="E223" s="3" t="s">
        <v>369</v>
      </c>
      <c r="F223" s="1"/>
      <c r="G223" s="1"/>
      <c r="H223" s="1"/>
      <c r="I223" s="1"/>
      <c r="J223" s="2">
        <f>SUBTOTAL(9,J222:J222)</f>
        <v>0</v>
      </c>
    </row>
    <row r="224" spans="1:10" outlineLevel="2" x14ac:dyDescent="0.3">
      <c r="E224" t="s">
        <v>149</v>
      </c>
      <c r="F224" s="1">
        <v>44469.796388888892</v>
      </c>
      <c r="G224" s="1">
        <v>44469.848182870373</v>
      </c>
      <c r="H224" s="1">
        <f>IF(F224&lt;$H$1,$H$1,F224)</f>
        <v>44469.796388888892</v>
      </c>
      <c r="I224" s="1">
        <f>IF(G224&lt;$I$1,G224,$I$1)</f>
        <v>44469.8125</v>
      </c>
      <c r="J224" s="2">
        <f>IF(I224&gt;H224,(I224-H224),0)</f>
        <v>1.6111111108330078E-2</v>
      </c>
    </row>
    <row r="225" spans="1:10" outlineLevel="1" x14ac:dyDescent="0.3">
      <c r="A225">
        <v>430</v>
      </c>
      <c r="B225" t="s">
        <v>147</v>
      </c>
      <c r="C225">
        <v>16839680</v>
      </c>
      <c r="D225" t="s">
        <v>148</v>
      </c>
      <c r="E225" s="3" t="s">
        <v>318</v>
      </c>
      <c r="F225" s="1"/>
      <c r="G225" s="1"/>
      <c r="H225" s="1"/>
      <c r="I225" s="1"/>
      <c r="J225" s="2">
        <f>SUBTOTAL(9,J224:J224)</f>
        <v>1.6111111108330078E-2</v>
      </c>
    </row>
    <row r="226" spans="1:10" outlineLevel="2" x14ac:dyDescent="0.3">
      <c r="E226" t="s">
        <v>123</v>
      </c>
      <c r="F226" s="1">
        <v>44469.794259259259</v>
      </c>
      <c r="G226" s="1">
        <v>44469.849710648145</v>
      </c>
      <c r="H226" s="1">
        <f>IF(F226&lt;$H$1,$H$1,F226)</f>
        <v>44469.794259259259</v>
      </c>
      <c r="I226" s="1">
        <f>IF(G226&lt;$I$1,G226,$I$1)</f>
        <v>44469.8125</v>
      </c>
      <c r="J226" s="2">
        <f>IF(I226&gt;H226,(I226-H226),0)</f>
        <v>1.8240740741021E-2</v>
      </c>
    </row>
    <row r="227" spans="1:10" outlineLevel="1" x14ac:dyDescent="0.3">
      <c r="A227">
        <v>419</v>
      </c>
      <c r="B227" t="s">
        <v>121</v>
      </c>
      <c r="C227">
        <v>16824320</v>
      </c>
      <c r="D227" t="s">
        <v>122</v>
      </c>
      <c r="E227" s="3" t="s">
        <v>310</v>
      </c>
      <c r="F227" s="1"/>
      <c r="G227" s="1"/>
      <c r="H227" s="1"/>
      <c r="I227" s="1"/>
      <c r="J227" s="2">
        <f>SUBTOTAL(9,J226:J226)</f>
        <v>1.8240740741021E-2</v>
      </c>
    </row>
    <row r="228" spans="1:10" outlineLevel="2" x14ac:dyDescent="0.3">
      <c r="E228" t="s">
        <v>188</v>
      </c>
      <c r="F228" s="1">
        <v>44469.802291666667</v>
      </c>
      <c r="G228" s="1">
        <v>44469.850162037037</v>
      </c>
      <c r="H228" s="1">
        <f>IF(F228&lt;$H$1,$H$1,F228)</f>
        <v>44469.802291666667</v>
      </c>
      <c r="I228" s="1">
        <f>IF(G228&lt;$I$1,G228,$I$1)</f>
        <v>44469.8125</v>
      </c>
      <c r="J228" s="2">
        <f>IF(I228&gt;H228,(I228-H228),0)</f>
        <v>1.0208333333139308E-2</v>
      </c>
    </row>
    <row r="229" spans="1:10" outlineLevel="1" x14ac:dyDescent="0.3">
      <c r="A229">
        <v>450</v>
      </c>
      <c r="B229" t="s">
        <v>186</v>
      </c>
      <c r="C229">
        <v>16860160</v>
      </c>
      <c r="D229" t="s">
        <v>187</v>
      </c>
      <c r="E229" s="3" t="s">
        <v>339</v>
      </c>
      <c r="F229" s="1"/>
      <c r="G229" s="1"/>
      <c r="H229" s="1"/>
      <c r="I229" s="1"/>
      <c r="J229" s="2">
        <f>SUBTOTAL(9,J228:J228)</f>
        <v>1.0208333333139308E-2</v>
      </c>
    </row>
    <row r="230" spans="1:10" outlineLevel="2" x14ac:dyDescent="0.3">
      <c r="E230" t="s">
        <v>194</v>
      </c>
      <c r="F230" s="1">
        <v>44469.80263888889</v>
      </c>
      <c r="G230" s="1">
        <v>44469.860115740739</v>
      </c>
      <c r="H230" s="1">
        <f>IF(F230&lt;$H$1,$H$1,F230)</f>
        <v>44469.80263888889</v>
      </c>
      <c r="I230" s="1">
        <f>IF(G230&lt;$I$1,G230,$I$1)</f>
        <v>44469.8125</v>
      </c>
      <c r="J230" s="2">
        <f>IF(I230&gt;H230,(I230-H230),0)</f>
        <v>9.8611111097852699E-3</v>
      </c>
    </row>
    <row r="231" spans="1:10" outlineLevel="1" x14ac:dyDescent="0.3">
      <c r="A231">
        <v>452</v>
      </c>
      <c r="B231" t="s">
        <v>192</v>
      </c>
      <c r="C231">
        <v>16862208</v>
      </c>
      <c r="D231" t="s">
        <v>193</v>
      </c>
      <c r="E231" s="3" t="s">
        <v>341</v>
      </c>
      <c r="F231" s="1"/>
      <c r="G231" s="1"/>
      <c r="H231" s="1"/>
      <c r="I231" s="1"/>
      <c r="J231" s="2">
        <f>SUBTOTAL(9,J230:J230)</f>
        <v>9.8611111097852699E-3</v>
      </c>
    </row>
    <row r="232" spans="1:10" x14ac:dyDescent="0.3">
      <c r="E232" s="3" t="s">
        <v>372</v>
      </c>
      <c r="F232" s="1"/>
      <c r="G232" s="1"/>
      <c r="H232" s="1"/>
      <c r="I232" s="1"/>
      <c r="J232" s="2">
        <f>SUBTOTAL(9,J2:J230)</f>
        <v>1.2398958333724295</v>
      </c>
    </row>
  </sheetData>
  <sortState ref="A2:J140">
    <sortCondition ref="E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J15" sqref="J15"/>
    </sheetView>
  </sheetViews>
  <sheetFormatPr defaultRowHeight="14.4" x14ac:dyDescent="0.3"/>
  <cols>
    <col min="1" max="1" width="4" bestFit="1" customWidth="1"/>
    <col min="2" max="2" width="27.44140625" bestFit="1" customWidth="1"/>
    <col min="3" max="3" width="9" bestFit="1" customWidth="1"/>
    <col min="4" max="4" width="20.33203125" bestFit="1" customWidth="1"/>
    <col min="5" max="5" width="35.77734375" bestFit="1" customWidth="1"/>
    <col min="6" max="6" width="9.5546875" bestFit="1" customWidth="1"/>
  </cols>
  <sheetData>
    <row r="1" spans="1:16" x14ac:dyDescent="0.3">
      <c r="A1" s="5" t="s">
        <v>401</v>
      </c>
      <c r="B1" s="5"/>
      <c r="C1" s="5"/>
      <c r="D1" s="5"/>
      <c r="E1" s="5"/>
      <c r="F1" s="5"/>
      <c r="G1" s="5"/>
      <c r="H1" s="6" t="s">
        <v>410</v>
      </c>
      <c r="I1" s="4" t="s">
        <v>400</v>
      </c>
      <c r="J1" s="4"/>
      <c r="K1" s="4"/>
      <c r="L1" s="4"/>
      <c r="M1" s="4"/>
      <c r="N1" s="4"/>
      <c r="O1" s="4"/>
      <c r="P1" s="4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280</v>
      </c>
      <c r="H2" s="6"/>
      <c r="I2" t="s">
        <v>402</v>
      </c>
      <c r="J2" t="s">
        <v>403</v>
      </c>
      <c r="K2" t="s">
        <v>404</v>
      </c>
      <c r="L2" t="s">
        <v>405</v>
      </c>
      <c r="M2" t="s">
        <v>406</v>
      </c>
      <c r="N2" t="s">
        <v>407</v>
      </c>
      <c r="O2" t="s">
        <v>408</v>
      </c>
      <c r="P2" t="s">
        <v>409</v>
      </c>
    </row>
    <row r="3" spans="1:16" x14ac:dyDescent="0.3">
      <c r="A3">
        <v>407</v>
      </c>
      <c r="B3" t="s">
        <v>94</v>
      </c>
      <c r="C3">
        <v>16812032</v>
      </c>
      <c r="D3" t="s">
        <v>95</v>
      </c>
      <c r="E3" s="3" t="s">
        <v>96</v>
      </c>
      <c r="F3" s="2">
        <v>1.9293981487862766E-2</v>
      </c>
      <c r="G3">
        <v>0</v>
      </c>
      <c r="H3" s="6" t="b">
        <f>E3=M3</f>
        <v>1</v>
      </c>
      <c r="I3">
        <v>27</v>
      </c>
      <c r="J3" t="s">
        <v>373</v>
      </c>
      <c r="K3" t="s">
        <v>95</v>
      </c>
      <c r="L3" t="s">
        <v>374</v>
      </c>
      <c r="M3" t="s">
        <v>96</v>
      </c>
      <c r="N3" t="s">
        <v>375</v>
      </c>
      <c r="O3" t="s">
        <v>376</v>
      </c>
      <c r="P3">
        <v>0</v>
      </c>
    </row>
    <row r="4" spans="1:16" x14ac:dyDescent="0.3">
      <c r="A4">
        <v>471</v>
      </c>
      <c r="B4" t="s">
        <v>235</v>
      </c>
      <c r="C4">
        <v>16881664</v>
      </c>
      <c r="D4" t="s">
        <v>236</v>
      </c>
      <c r="E4" s="3" t="s">
        <v>237</v>
      </c>
      <c r="F4" s="2">
        <v>1.8287037019035779E-3</v>
      </c>
      <c r="G4">
        <v>0</v>
      </c>
      <c r="H4" s="6" t="b">
        <f t="shared" ref="H4:H67" si="0">E4=M4</f>
        <v>1</v>
      </c>
      <c r="I4">
        <v>2</v>
      </c>
      <c r="J4" t="s">
        <v>373</v>
      </c>
      <c r="K4" t="s">
        <v>236</v>
      </c>
      <c r="L4" t="s">
        <v>377</v>
      </c>
      <c r="M4" t="s">
        <v>237</v>
      </c>
      <c r="N4" t="s">
        <v>378</v>
      </c>
      <c r="O4" t="s">
        <v>379</v>
      </c>
      <c r="P4">
        <v>0</v>
      </c>
    </row>
    <row r="5" spans="1:16" x14ac:dyDescent="0.3">
      <c r="A5">
        <v>427</v>
      </c>
      <c r="B5" t="s">
        <v>139</v>
      </c>
      <c r="C5">
        <v>16836608</v>
      </c>
      <c r="D5" t="s">
        <v>140</v>
      </c>
      <c r="E5" s="3" t="s">
        <v>141</v>
      </c>
      <c r="F5" s="2">
        <v>1.5752314815472346E-2</v>
      </c>
      <c r="G5">
        <v>0</v>
      </c>
      <c r="H5" s="6" t="b">
        <f t="shared" si="0"/>
        <v>1</v>
      </c>
      <c r="I5">
        <v>22</v>
      </c>
      <c r="J5" t="s">
        <v>373</v>
      </c>
      <c r="K5" t="s">
        <v>140</v>
      </c>
      <c r="L5" t="s">
        <v>374</v>
      </c>
      <c r="M5" t="s">
        <v>141</v>
      </c>
      <c r="N5" t="s">
        <v>375</v>
      </c>
      <c r="O5" t="s">
        <v>380</v>
      </c>
      <c r="P5">
        <v>0</v>
      </c>
    </row>
    <row r="6" spans="1:16" x14ac:dyDescent="0.3">
      <c r="A6">
        <v>381</v>
      </c>
      <c r="B6" t="s">
        <v>28</v>
      </c>
      <c r="C6">
        <v>16785408</v>
      </c>
      <c r="D6" t="s">
        <v>29</v>
      </c>
      <c r="E6" s="3" t="s">
        <v>30</v>
      </c>
      <c r="F6" s="2">
        <v>2.0833333335758653E-2</v>
      </c>
      <c r="G6">
        <v>1</v>
      </c>
      <c r="H6" s="6" t="b">
        <f t="shared" si="0"/>
        <v>1</v>
      </c>
      <c r="I6">
        <v>30</v>
      </c>
      <c r="J6" t="s">
        <v>373</v>
      </c>
      <c r="K6" t="s">
        <v>29</v>
      </c>
      <c r="L6" t="s">
        <v>377</v>
      </c>
      <c r="M6" t="s">
        <v>30</v>
      </c>
      <c r="N6" t="s">
        <v>375</v>
      </c>
      <c r="O6" t="s">
        <v>381</v>
      </c>
      <c r="P6">
        <v>1</v>
      </c>
    </row>
    <row r="7" spans="1:16" x14ac:dyDescent="0.3">
      <c r="A7">
        <v>501</v>
      </c>
      <c r="B7" t="s">
        <v>241</v>
      </c>
      <c r="C7">
        <v>16912384</v>
      </c>
      <c r="D7" t="s">
        <v>242</v>
      </c>
      <c r="E7" s="3" t="s">
        <v>243</v>
      </c>
      <c r="F7" s="2">
        <v>0</v>
      </c>
      <c r="G7">
        <v>0</v>
      </c>
      <c r="H7" s="6"/>
    </row>
    <row r="8" spans="1:16" x14ac:dyDescent="0.3">
      <c r="A8">
        <v>382</v>
      </c>
      <c r="B8" t="s">
        <v>31</v>
      </c>
      <c r="C8">
        <v>16786432</v>
      </c>
      <c r="D8" t="s">
        <v>32</v>
      </c>
      <c r="E8" s="3" t="s">
        <v>33</v>
      </c>
      <c r="F8" s="2">
        <v>2.0833333335758653E-2</v>
      </c>
      <c r="G8">
        <v>1</v>
      </c>
      <c r="H8" s="6" t="b">
        <f t="shared" si="0"/>
        <v>1</v>
      </c>
      <c r="I8">
        <v>45</v>
      </c>
      <c r="J8" t="s">
        <v>373</v>
      </c>
      <c r="K8" t="s">
        <v>32</v>
      </c>
      <c r="L8" t="s">
        <v>374</v>
      </c>
      <c r="M8" t="s">
        <v>33</v>
      </c>
      <c r="N8" t="s">
        <v>375</v>
      </c>
      <c r="O8" t="s">
        <v>380</v>
      </c>
      <c r="P8">
        <v>1</v>
      </c>
    </row>
    <row r="9" spans="1:16" x14ac:dyDescent="0.3">
      <c r="A9">
        <v>451</v>
      </c>
      <c r="B9" t="s">
        <v>189</v>
      </c>
      <c r="C9">
        <v>16861184</v>
      </c>
      <c r="D9" t="s">
        <v>190</v>
      </c>
      <c r="E9" s="3" t="s">
        <v>191</v>
      </c>
      <c r="F9" s="2">
        <v>9.9652777789742686E-3</v>
      </c>
      <c r="G9">
        <v>0</v>
      </c>
      <c r="H9" s="6" t="b">
        <f t="shared" si="0"/>
        <v>1</v>
      </c>
      <c r="I9">
        <v>14</v>
      </c>
      <c r="J9" t="s">
        <v>373</v>
      </c>
      <c r="K9" t="s">
        <v>190</v>
      </c>
      <c r="L9" t="s">
        <v>374</v>
      </c>
      <c r="M9" t="s">
        <v>191</v>
      </c>
      <c r="N9" t="s">
        <v>375</v>
      </c>
      <c r="O9" t="s">
        <v>381</v>
      </c>
      <c r="P9">
        <v>0</v>
      </c>
    </row>
    <row r="10" spans="1:16" x14ac:dyDescent="0.3">
      <c r="A10">
        <v>502</v>
      </c>
      <c r="B10" t="s">
        <v>229</v>
      </c>
      <c r="C10">
        <v>16913408</v>
      </c>
      <c r="D10" t="s">
        <v>230</v>
      </c>
      <c r="E10" s="3" t="s">
        <v>231</v>
      </c>
      <c r="F10" s="2">
        <v>3.6921296268701553E-3</v>
      </c>
      <c r="G10">
        <v>0</v>
      </c>
      <c r="H10" s="6" t="b">
        <f t="shared" si="0"/>
        <v>1</v>
      </c>
      <c r="I10">
        <v>5</v>
      </c>
      <c r="J10" t="s">
        <v>373</v>
      </c>
      <c r="K10" t="s">
        <v>230</v>
      </c>
      <c r="L10" t="s">
        <v>377</v>
      </c>
      <c r="M10" t="s">
        <v>231</v>
      </c>
      <c r="N10" t="s">
        <v>382</v>
      </c>
      <c r="O10" t="s">
        <v>383</v>
      </c>
      <c r="P10">
        <v>0</v>
      </c>
    </row>
    <row r="11" spans="1:16" x14ac:dyDescent="0.3">
      <c r="A11">
        <v>483</v>
      </c>
      <c r="B11" t="s">
        <v>259</v>
      </c>
      <c r="C11">
        <v>16893952</v>
      </c>
      <c r="D11" t="s">
        <v>260</v>
      </c>
      <c r="E11" s="3" t="s">
        <v>261</v>
      </c>
      <c r="F11" s="2">
        <v>0</v>
      </c>
      <c r="G11">
        <v>0</v>
      </c>
      <c r="H11" s="6"/>
    </row>
    <row r="12" spans="1:16" x14ac:dyDescent="0.3">
      <c r="A12">
        <v>493</v>
      </c>
      <c r="B12" t="s">
        <v>180</v>
      </c>
      <c r="C12">
        <v>16904192</v>
      </c>
      <c r="D12" t="s">
        <v>216</v>
      </c>
      <c r="E12" s="3" t="s">
        <v>182</v>
      </c>
      <c r="F12" s="2">
        <v>8.7731481471564621E-3</v>
      </c>
      <c r="G12">
        <v>0</v>
      </c>
      <c r="H12" s="6" t="b">
        <f t="shared" si="0"/>
        <v>1</v>
      </c>
      <c r="I12">
        <v>12</v>
      </c>
      <c r="J12" t="s">
        <v>373</v>
      </c>
      <c r="K12" t="s">
        <v>181</v>
      </c>
      <c r="L12" t="s">
        <v>377</v>
      </c>
      <c r="M12" t="s">
        <v>182</v>
      </c>
      <c r="N12" t="s">
        <v>378</v>
      </c>
      <c r="O12" t="s">
        <v>384</v>
      </c>
      <c r="P12">
        <v>0</v>
      </c>
    </row>
    <row r="13" spans="1:16" x14ac:dyDescent="0.3">
      <c r="A13">
        <v>374</v>
      </c>
      <c r="B13" t="s">
        <v>7</v>
      </c>
      <c r="C13">
        <v>16778240</v>
      </c>
      <c r="D13" t="s">
        <v>8</v>
      </c>
      <c r="E13" s="3" t="s">
        <v>9</v>
      </c>
      <c r="F13" s="2">
        <v>2.0833333335758653E-2</v>
      </c>
      <c r="G13">
        <v>1</v>
      </c>
      <c r="H13" s="6" t="b">
        <f t="shared" si="0"/>
        <v>1</v>
      </c>
      <c r="I13">
        <v>30</v>
      </c>
      <c r="J13" t="s">
        <v>373</v>
      </c>
      <c r="K13" t="s">
        <v>8</v>
      </c>
      <c r="L13" t="s">
        <v>374</v>
      </c>
      <c r="M13" t="s">
        <v>9</v>
      </c>
      <c r="N13" t="s">
        <v>375</v>
      </c>
      <c r="O13" t="s">
        <v>381</v>
      </c>
      <c r="P13">
        <v>1</v>
      </c>
    </row>
    <row r="14" spans="1:16" x14ac:dyDescent="0.3">
      <c r="A14">
        <v>377</v>
      </c>
      <c r="B14" t="s">
        <v>16</v>
      </c>
      <c r="C14">
        <v>16781312</v>
      </c>
      <c r="D14" t="s">
        <v>17</v>
      </c>
      <c r="E14" s="3" t="s">
        <v>18</v>
      </c>
      <c r="F14" s="2">
        <v>2.0833333335758653E-2</v>
      </c>
      <c r="G14">
        <v>1</v>
      </c>
      <c r="H14" s="6" t="b">
        <f t="shared" si="0"/>
        <v>1</v>
      </c>
      <c r="I14">
        <v>30</v>
      </c>
      <c r="J14" t="s">
        <v>373</v>
      </c>
      <c r="K14" t="s">
        <v>17</v>
      </c>
      <c r="L14" t="s">
        <v>374</v>
      </c>
      <c r="M14" t="s">
        <v>18</v>
      </c>
      <c r="N14" t="s">
        <v>375</v>
      </c>
      <c r="O14" t="s">
        <v>17</v>
      </c>
      <c r="P14">
        <v>1</v>
      </c>
    </row>
    <row r="15" spans="1:16" x14ac:dyDescent="0.3">
      <c r="A15">
        <v>485</v>
      </c>
      <c r="B15" t="s">
        <v>262</v>
      </c>
      <c r="C15">
        <v>16896000</v>
      </c>
      <c r="D15" t="s">
        <v>263</v>
      </c>
      <c r="E15" s="3" t="s">
        <v>264</v>
      </c>
      <c r="F15" s="2">
        <v>0</v>
      </c>
      <c r="G15">
        <v>0</v>
      </c>
      <c r="H15" s="6"/>
    </row>
    <row r="16" spans="1:16" x14ac:dyDescent="0.3">
      <c r="A16">
        <v>440</v>
      </c>
      <c r="B16" t="s">
        <v>168</v>
      </c>
      <c r="C16">
        <v>16849920</v>
      </c>
      <c r="D16" t="s">
        <v>169</v>
      </c>
      <c r="E16" s="3" t="s">
        <v>170</v>
      </c>
      <c r="F16" s="2">
        <v>1.336805555911269E-2</v>
      </c>
      <c r="G16">
        <v>0</v>
      </c>
      <c r="H16" s="6" t="b">
        <f t="shared" si="0"/>
        <v>1</v>
      </c>
      <c r="I16">
        <v>19</v>
      </c>
      <c r="J16" t="s">
        <v>373</v>
      </c>
      <c r="K16" t="s">
        <v>169</v>
      </c>
      <c r="L16" t="s">
        <v>377</v>
      </c>
      <c r="M16" t="s">
        <v>170</v>
      </c>
      <c r="N16" t="s">
        <v>382</v>
      </c>
      <c r="O16" t="s">
        <v>383</v>
      </c>
      <c r="P16">
        <v>0</v>
      </c>
    </row>
    <row r="17" spans="1:16" x14ac:dyDescent="0.3">
      <c r="A17">
        <v>438</v>
      </c>
      <c r="B17" t="s">
        <v>162</v>
      </c>
      <c r="C17">
        <v>16847872</v>
      </c>
      <c r="D17" t="s">
        <v>163</v>
      </c>
      <c r="E17" s="3" t="s">
        <v>164</v>
      </c>
      <c r="F17" s="2">
        <v>1.4016203705978114E-2</v>
      </c>
      <c r="G17">
        <v>0</v>
      </c>
      <c r="H17" s="6" t="b">
        <f t="shared" si="0"/>
        <v>1</v>
      </c>
      <c r="I17">
        <v>20</v>
      </c>
      <c r="J17" t="s">
        <v>373</v>
      </c>
      <c r="K17" t="s">
        <v>163</v>
      </c>
      <c r="L17" t="s">
        <v>377</v>
      </c>
      <c r="M17" t="s">
        <v>164</v>
      </c>
      <c r="N17" t="s">
        <v>378</v>
      </c>
      <c r="O17" t="s">
        <v>379</v>
      </c>
      <c r="P17">
        <v>0</v>
      </c>
    </row>
    <row r="18" spans="1:16" x14ac:dyDescent="0.3">
      <c r="A18">
        <v>405</v>
      </c>
      <c r="B18" t="s">
        <v>88</v>
      </c>
      <c r="C18">
        <v>16809984</v>
      </c>
      <c r="D18" t="s">
        <v>89</v>
      </c>
      <c r="E18" s="3" t="s">
        <v>90</v>
      </c>
      <c r="F18" s="2">
        <v>2.0532407404971309E-2</v>
      </c>
      <c r="G18">
        <v>0</v>
      </c>
      <c r="H18" s="6" t="b">
        <f t="shared" si="0"/>
        <v>1</v>
      </c>
      <c r="I18">
        <v>29</v>
      </c>
      <c r="J18" t="s">
        <v>373</v>
      </c>
      <c r="K18" t="s">
        <v>89</v>
      </c>
      <c r="L18" t="s">
        <v>377</v>
      </c>
      <c r="M18" t="s">
        <v>90</v>
      </c>
      <c r="N18" t="s">
        <v>375</v>
      </c>
      <c r="O18" t="s">
        <v>385</v>
      </c>
      <c r="P18">
        <v>0</v>
      </c>
    </row>
    <row r="19" spans="1:16" x14ac:dyDescent="0.3">
      <c r="A19">
        <v>482</v>
      </c>
      <c r="B19" t="s">
        <v>55</v>
      </c>
      <c r="C19">
        <v>16892928</v>
      </c>
      <c r="D19" t="s">
        <v>56</v>
      </c>
      <c r="E19" s="3" t="s">
        <v>57</v>
      </c>
      <c r="F19" s="2">
        <v>1.9305555557366461E-2</v>
      </c>
      <c r="G19">
        <v>0</v>
      </c>
      <c r="H19" s="6" t="b">
        <f t="shared" si="0"/>
        <v>1</v>
      </c>
      <c r="I19">
        <v>34</v>
      </c>
      <c r="J19" t="s">
        <v>373</v>
      </c>
      <c r="K19" t="s">
        <v>56</v>
      </c>
      <c r="L19" t="s">
        <v>374</v>
      </c>
      <c r="M19" t="s">
        <v>57</v>
      </c>
      <c r="N19" t="s">
        <v>375</v>
      </c>
      <c r="O19" t="s">
        <v>86</v>
      </c>
      <c r="P19">
        <v>1</v>
      </c>
    </row>
    <row r="20" spans="1:16" x14ac:dyDescent="0.3">
      <c r="A20">
        <v>391</v>
      </c>
      <c r="B20" t="s">
        <v>58</v>
      </c>
      <c r="C20">
        <v>16795648</v>
      </c>
      <c r="D20" t="s">
        <v>59</v>
      </c>
      <c r="E20" s="3" t="s">
        <v>60</v>
      </c>
      <c r="F20" s="2">
        <v>2.0833333335758653E-2</v>
      </c>
      <c r="G20">
        <v>1</v>
      </c>
      <c r="H20" s="6" t="b">
        <f t="shared" si="0"/>
        <v>1</v>
      </c>
      <c r="I20">
        <v>30</v>
      </c>
      <c r="J20" t="s">
        <v>373</v>
      </c>
      <c r="K20" t="s">
        <v>59</v>
      </c>
      <c r="L20" t="s">
        <v>374</v>
      </c>
      <c r="M20" t="s">
        <v>60</v>
      </c>
      <c r="N20" t="s">
        <v>375</v>
      </c>
      <c r="O20" t="s">
        <v>386</v>
      </c>
      <c r="P20">
        <v>1</v>
      </c>
    </row>
    <row r="21" spans="1:16" x14ac:dyDescent="0.3">
      <c r="A21">
        <v>389</v>
      </c>
      <c r="B21" t="s">
        <v>52</v>
      </c>
      <c r="C21">
        <v>16793600</v>
      </c>
      <c r="D21" t="s">
        <v>53</v>
      </c>
      <c r="E21" s="3" t="s">
        <v>54</v>
      </c>
      <c r="F21" s="2">
        <v>2.0833333335758653E-2</v>
      </c>
      <c r="G21">
        <v>1</v>
      </c>
      <c r="H21" s="6" t="b">
        <f t="shared" si="0"/>
        <v>1</v>
      </c>
      <c r="I21">
        <v>30</v>
      </c>
      <c r="J21" t="s">
        <v>373</v>
      </c>
      <c r="K21" t="s">
        <v>53</v>
      </c>
      <c r="L21" t="s">
        <v>377</v>
      </c>
      <c r="M21" t="s">
        <v>54</v>
      </c>
      <c r="N21" t="s">
        <v>375</v>
      </c>
      <c r="O21" t="s">
        <v>381</v>
      </c>
      <c r="P21">
        <v>1</v>
      </c>
    </row>
    <row r="22" spans="1:16" x14ac:dyDescent="0.3">
      <c r="A22">
        <v>472</v>
      </c>
      <c r="B22" t="s">
        <v>238</v>
      </c>
      <c r="C22">
        <v>16882688</v>
      </c>
      <c r="D22" t="s">
        <v>239</v>
      </c>
      <c r="E22" s="3" t="s">
        <v>240</v>
      </c>
      <c r="F22" s="2">
        <v>1.2037037013215013E-3</v>
      </c>
      <c r="G22">
        <v>0</v>
      </c>
      <c r="H22" s="6" t="b">
        <f t="shared" si="0"/>
        <v>1</v>
      </c>
      <c r="I22">
        <v>1</v>
      </c>
      <c r="J22" t="s">
        <v>373</v>
      </c>
      <c r="K22" t="s">
        <v>239</v>
      </c>
      <c r="L22" t="s">
        <v>377</v>
      </c>
      <c r="M22" t="s">
        <v>240</v>
      </c>
      <c r="N22" t="s">
        <v>378</v>
      </c>
      <c r="O22" t="s">
        <v>387</v>
      </c>
      <c r="P22">
        <v>0</v>
      </c>
    </row>
    <row r="23" spans="1:16" x14ac:dyDescent="0.3">
      <c r="A23">
        <v>392</v>
      </c>
      <c r="B23" t="s">
        <v>61</v>
      </c>
      <c r="C23">
        <v>16796672</v>
      </c>
      <c r="D23" t="s">
        <v>62</v>
      </c>
      <c r="E23" s="3" t="s">
        <v>63</v>
      </c>
      <c r="F23" s="2">
        <v>2.0833333335758653E-2</v>
      </c>
      <c r="G23">
        <v>1</v>
      </c>
      <c r="H23" s="6" t="b">
        <f t="shared" si="0"/>
        <v>1</v>
      </c>
      <c r="I23">
        <v>30</v>
      </c>
      <c r="J23" t="s">
        <v>373</v>
      </c>
      <c r="K23" t="s">
        <v>62</v>
      </c>
      <c r="L23" t="s">
        <v>377</v>
      </c>
      <c r="M23" t="s">
        <v>63</v>
      </c>
      <c r="N23" t="s">
        <v>382</v>
      </c>
      <c r="O23" t="s">
        <v>388</v>
      </c>
      <c r="P23">
        <v>1</v>
      </c>
    </row>
    <row r="24" spans="1:16" x14ac:dyDescent="0.3">
      <c r="A24">
        <v>423</v>
      </c>
      <c r="B24" t="s">
        <v>130</v>
      </c>
      <c r="C24">
        <v>16832512</v>
      </c>
      <c r="D24" t="s">
        <v>131</v>
      </c>
      <c r="E24" s="3" t="s">
        <v>132</v>
      </c>
      <c r="F24" s="2">
        <v>1.7719907409627922E-2</v>
      </c>
      <c r="G24">
        <v>0</v>
      </c>
      <c r="H24" s="6" t="b">
        <f t="shared" si="0"/>
        <v>1</v>
      </c>
      <c r="I24">
        <v>25</v>
      </c>
      <c r="J24" t="s">
        <v>373</v>
      </c>
      <c r="K24" t="s">
        <v>131</v>
      </c>
      <c r="L24" t="s">
        <v>377</v>
      </c>
      <c r="M24" t="s">
        <v>132</v>
      </c>
      <c r="N24" t="s">
        <v>375</v>
      </c>
      <c r="O24" t="s">
        <v>381</v>
      </c>
      <c r="P24">
        <v>0</v>
      </c>
    </row>
    <row r="25" spans="1:16" x14ac:dyDescent="0.3">
      <c r="A25">
        <v>420</v>
      </c>
      <c r="B25" t="s">
        <v>124</v>
      </c>
      <c r="C25">
        <v>16829440</v>
      </c>
      <c r="D25" t="s">
        <v>125</v>
      </c>
      <c r="E25" s="3" t="s">
        <v>126</v>
      </c>
      <c r="F25" s="2">
        <v>1.8101851848769002E-2</v>
      </c>
      <c r="G25">
        <v>0</v>
      </c>
      <c r="H25" s="6" t="b">
        <f t="shared" si="0"/>
        <v>1</v>
      </c>
      <c r="I25">
        <v>26</v>
      </c>
      <c r="J25" t="s">
        <v>373</v>
      </c>
      <c r="K25" t="s">
        <v>125</v>
      </c>
      <c r="L25" t="s">
        <v>374</v>
      </c>
      <c r="M25" t="s">
        <v>126</v>
      </c>
      <c r="N25" t="s">
        <v>375</v>
      </c>
      <c r="O25" t="s">
        <v>389</v>
      </c>
      <c r="P25">
        <v>0</v>
      </c>
    </row>
    <row r="26" spans="1:16" x14ac:dyDescent="0.3">
      <c r="A26">
        <v>413</v>
      </c>
      <c r="B26" t="s">
        <v>103</v>
      </c>
      <c r="C26">
        <v>16818176</v>
      </c>
      <c r="D26" t="s">
        <v>104</v>
      </c>
      <c r="E26" s="3" t="s">
        <v>105</v>
      </c>
      <c r="F26" s="2">
        <v>1.8842592588043772E-2</v>
      </c>
      <c r="G26">
        <v>0</v>
      </c>
      <c r="H26" s="6" t="b">
        <f t="shared" si="0"/>
        <v>1</v>
      </c>
      <c r="I26">
        <v>26</v>
      </c>
      <c r="J26" t="s">
        <v>373</v>
      </c>
      <c r="K26" t="s">
        <v>104</v>
      </c>
      <c r="L26" t="s">
        <v>377</v>
      </c>
      <c r="M26" t="s">
        <v>105</v>
      </c>
      <c r="N26" t="s">
        <v>382</v>
      </c>
      <c r="O26" t="s">
        <v>383</v>
      </c>
      <c r="P26">
        <v>0</v>
      </c>
    </row>
    <row r="27" spans="1:16" x14ac:dyDescent="0.3">
      <c r="A27">
        <v>385</v>
      </c>
      <c r="B27" t="s">
        <v>40</v>
      </c>
      <c r="C27">
        <v>16789504</v>
      </c>
      <c r="D27" t="s">
        <v>41</v>
      </c>
      <c r="E27" s="3" t="s">
        <v>42</v>
      </c>
      <c r="F27" s="2">
        <v>2.0428240743058268E-2</v>
      </c>
      <c r="G27">
        <v>0</v>
      </c>
      <c r="H27" s="6" t="b">
        <f t="shared" si="0"/>
        <v>1</v>
      </c>
      <c r="I27">
        <v>40</v>
      </c>
      <c r="J27" t="s">
        <v>373</v>
      </c>
      <c r="K27" t="s">
        <v>41</v>
      </c>
      <c r="L27" t="s">
        <v>374</v>
      </c>
      <c r="M27" t="s">
        <v>42</v>
      </c>
      <c r="N27" t="s">
        <v>375</v>
      </c>
      <c r="O27" t="s">
        <v>86</v>
      </c>
      <c r="P27">
        <v>1</v>
      </c>
    </row>
    <row r="28" spans="1:16" x14ac:dyDescent="0.3">
      <c r="A28">
        <v>409</v>
      </c>
      <c r="B28" t="s">
        <v>97</v>
      </c>
      <c r="C28">
        <v>16814080</v>
      </c>
      <c r="D28" t="s">
        <v>98</v>
      </c>
      <c r="E28" s="3" t="s">
        <v>99</v>
      </c>
      <c r="F28" s="2">
        <v>2.0370370373711921E-2</v>
      </c>
      <c r="G28">
        <v>0</v>
      </c>
      <c r="H28" s="6" t="b">
        <f t="shared" si="0"/>
        <v>1</v>
      </c>
      <c r="I28">
        <v>29</v>
      </c>
      <c r="J28" t="s">
        <v>373</v>
      </c>
      <c r="K28" t="s">
        <v>98</v>
      </c>
      <c r="L28" t="s">
        <v>377</v>
      </c>
      <c r="M28" t="s">
        <v>99</v>
      </c>
      <c r="N28" t="s">
        <v>375</v>
      </c>
      <c r="O28" t="s">
        <v>385</v>
      </c>
      <c r="P28">
        <v>0</v>
      </c>
    </row>
    <row r="29" spans="1:16" x14ac:dyDescent="0.3">
      <c r="A29">
        <v>458</v>
      </c>
      <c r="B29" t="s">
        <v>204</v>
      </c>
      <c r="C29">
        <v>16868352</v>
      </c>
      <c r="D29" t="s">
        <v>205</v>
      </c>
      <c r="E29" s="3" t="s">
        <v>206</v>
      </c>
      <c r="F29" s="2">
        <v>8.5416666697710752E-3</v>
      </c>
      <c r="G29">
        <v>0</v>
      </c>
      <c r="H29" s="6" t="b">
        <f t="shared" si="0"/>
        <v>1</v>
      </c>
      <c r="I29">
        <v>12</v>
      </c>
      <c r="J29" t="s">
        <v>373</v>
      </c>
      <c r="K29" t="s">
        <v>205</v>
      </c>
      <c r="L29" t="s">
        <v>377</v>
      </c>
      <c r="M29" t="s">
        <v>206</v>
      </c>
      <c r="N29" t="s">
        <v>375</v>
      </c>
      <c r="O29" t="s">
        <v>385</v>
      </c>
      <c r="P29">
        <v>0</v>
      </c>
    </row>
    <row r="30" spans="1:16" x14ac:dyDescent="0.3">
      <c r="A30">
        <v>418</v>
      </c>
      <c r="B30" t="s">
        <v>118</v>
      </c>
      <c r="C30">
        <v>16823296</v>
      </c>
      <c r="D30" t="s">
        <v>119</v>
      </c>
      <c r="E30" s="3" t="s">
        <v>120</v>
      </c>
      <c r="F30" s="2">
        <v>1.8368055556493346E-2</v>
      </c>
      <c r="G30">
        <v>0</v>
      </c>
      <c r="H30" s="6" t="b">
        <f t="shared" si="0"/>
        <v>1</v>
      </c>
      <c r="I30">
        <v>26</v>
      </c>
      <c r="J30" t="s">
        <v>373</v>
      </c>
      <c r="K30" t="s">
        <v>119</v>
      </c>
      <c r="L30" t="s">
        <v>374</v>
      </c>
      <c r="M30" t="s">
        <v>120</v>
      </c>
      <c r="N30" t="s">
        <v>375</v>
      </c>
      <c r="O30" t="s">
        <v>381</v>
      </c>
      <c r="P30">
        <v>0</v>
      </c>
    </row>
    <row r="31" spans="1:16" x14ac:dyDescent="0.3">
      <c r="A31">
        <v>388</v>
      </c>
      <c r="B31" t="s">
        <v>49</v>
      </c>
      <c r="C31">
        <v>16792576</v>
      </c>
      <c r="D31" t="s">
        <v>50</v>
      </c>
      <c r="E31" s="3" t="s">
        <v>51</v>
      </c>
      <c r="F31" s="2">
        <v>2.0833333335758653E-2</v>
      </c>
      <c r="G31">
        <v>1</v>
      </c>
      <c r="H31" s="6" t="b">
        <f t="shared" si="0"/>
        <v>1</v>
      </c>
      <c r="I31">
        <v>30</v>
      </c>
      <c r="J31" t="s">
        <v>373</v>
      </c>
      <c r="K31" t="s">
        <v>50</v>
      </c>
      <c r="L31" t="s">
        <v>374</v>
      </c>
      <c r="M31" t="s">
        <v>51</v>
      </c>
      <c r="N31" t="s">
        <v>375</v>
      </c>
      <c r="O31" t="s">
        <v>381</v>
      </c>
      <c r="P31">
        <v>1</v>
      </c>
    </row>
    <row r="32" spans="1:16" x14ac:dyDescent="0.3">
      <c r="A32">
        <v>456</v>
      </c>
      <c r="B32" t="s">
        <v>22</v>
      </c>
      <c r="C32">
        <v>16866304</v>
      </c>
      <c r="D32" t="s">
        <v>23</v>
      </c>
      <c r="E32" s="3" t="s">
        <v>24</v>
      </c>
      <c r="F32" s="2">
        <v>2.0833333335758653E-2</v>
      </c>
      <c r="G32">
        <v>1</v>
      </c>
      <c r="H32" s="6" t="b">
        <f t="shared" si="0"/>
        <v>1</v>
      </c>
      <c r="I32">
        <v>29</v>
      </c>
      <c r="J32" t="s">
        <v>373</v>
      </c>
      <c r="K32" t="s">
        <v>23</v>
      </c>
      <c r="L32" t="s">
        <v>374</v>
      </c>
      <c r="M32" t="s">
        <v>24</v>
      </c>
      <c r="N32" t="s">
        <v>375</v>
      </c>
      <c r="O32" t="s">
        <v>381</v>
      </c>
      <c r="P32">
        <v>0</v>
      </c>
    </row>
    <row r="33" spans="1:16" x14ac:dyDescent="0.3">
      <c r="A33">
        <v>439</v>
      </c>
      <c r="B33" t="s">
        <v>165</v>
      </c>
      <c r="C33">
        <v>16848896</v>
      </c>
      <c r="D33" t="s">
        <v>166</v>
      </c>
      <c r="E33" s="3" t="s">
        <v>167</v>
      </c>
      <c r="F33" s="2">
        <v>1.3668981482624076E-2</v>
      </c>
      <c r="G33">
        <v>0</v>
      </c>
      <c r="H33" s="6" t="b">
        <f t="shared" si="0"/>
        <v>1</v>
      </c>
      <c r="I33">
        <v>19</v>
      </c>
      <c r="J33" t="s">
        <v>373</v>
      </c>
      <c r="K33" t="s">
        <v>166</v>
      </c>
      <c r="L33" t="s">
        <v>374</v>
      </c>
      <c r="M33" t="s">
        <v>167</v>
      </c>
      <c r="N33" t="s">
        <v>375</v>
      </c>
      <c r="O33" t="s">
        <v>390</v>
      </c>
      <c r="P33">
        <v>0</v>
      </c>
    </row>
    <row r="34" spans="1:16" x14ac:dyDescent="0.3">
      <c r="A34">
        <v>414</v>
      </c>
      <c r="B34" t="s">
        <v>106</v>
      </c>
      <c r="C34">
        <v>16819200</v>
      </c>
      <c r="D34" t="s">
        <v>107</v>
      </c>
      <c r="E34" s="3" t="s">
        <v>108</v>
      </c>
      <c r="F34" s="2">
        <v>1.8402777779556345E-2</v>
      </c>
      <c r="G34">
        <v>0</v>
      </c>
      <c r="H34" s="6" t="b">
        <f t="shared" si="0"/>
        <v>1</v>
      </c>
      <c r="I34">
        <v>26</v>
      </c>
      <c r="J34" t="s">
        <v>373</v>
      </c>
      <c r="K34" t="s">
        <v>107</v>
      </c>
      <c r="L34" t="s">
        <v>374</v>
      </c>
      <c r="M34" t="s">
        <v>108</v>
      </c>
      <c r="N34" t="s">
        <v>375</v>
      </c>
      <c r="O34" t="s">
        <v>381</v>
      </c>
      <c r="P34">
        <v>0</v>
      </c>
    </row>
    <row r="35" spans="1:16" x14ac:dyDescent="0.3">
      <c r="A35">
        <v>512</v>
      </c>
      <c r="B35" t="s">
        <v>67</v>
      </c>
      <c r="C35">
        <v>83887104</v>
      </c>
      <c r="D35" t="s">
        <v>68</v>
      </c>
      <c r="E35" s="3" t="s">
        <v>69</v>
      </c>
      <c r="F35" s="2">
        <v>2.0833333335758653E-2</v>
      </c>
      <c r="G35">
        <v>1</v>
      </c>
      <c r="H35" s="6" t="b">
        <f t="shared" si="0"/>
        <v>1</v>
      </c>
      <c r="I35">
        <v>30</v>
      </c>
      <c r="J35" t="s">
        <v>373</v>
      </c>
      <c r="K35" t="s">
        <v>68</v>
      </c>
      <c r="L35" t="s">
        <v>374</v>
      </c>
      <c r="M35" t="s">
        <v>69</v>
      </c>
      <c r="N35" t="s">
        <v>375</v>
      </c>
      <c r="O35" t="s">
        <v>385</v>
      </c>
      <c r="P35">
        <v>1</v>
      </c>
    </row>
    <row r="36" spans="1:16" x14ac:dyDescent="0.3">
      <c r="A36">
        <v>497</v>
      </c>
      <c r="B36" t="s">
        <v>171</v>
      </c>
      <c r="C36">
        <v>16908288</v>
      </c>
      <c r="D36" t="s">
        <v>172</v>
      </c>
      <c r="E36" s="3" t="s">
        <v>173</v>
      </c>
      <c r="F36" s="2">
        <v>1.3055555558821652E-2</v>
      </c>
      <c r="G36">
        <v>0</v>
      </c>
      <c r="H36" s="6" t="b">
        <f t="shared" si="0"/>
        <v>1</v>
      </c>
      <c r="I36">
        <v>18</v>
      </c>
      <c r="J36" t="s">
        <v>373</v>
      </c>
      <c r="K36" t="s">
        <v>172</v>
      </c>
      <c r="L36" t="s">
        <v>377</v>
      </c>
      <c r="M36" t="s">
        <v>173</v>
      </c>
      <c r="N36" t="s">
        <v>382</v>
      </c>
      <c r="O36" t="s">
        <v>383</v>
      </c>
      <c r="P36">
        <v>0</v>
      </c>
    </row>
    <row r="37" spans="1:16" x14ac:dyDescent="0.3">
      <c r="A37">
        <v>434</v>
      </c>
      <c r="B37" t="s">
        <v>153</v>
      </c>
      <c r="C37">
        <v>16843776</v>
      </c>
      <c r="D37" t="s">
        <v>154</v>
      </c>
      <c r="E37" s="3" t="s">
        <v>155</v>
      </c>
      <c r="F37" s="2">
        <v>1.4930555553291924E-2</v>
      </c>
      <c r="G37">
        <v>0</v>
      </c>
      <c r="H37" s="6" t="b">
        <f t="shared" si="0"/>
        <v>1</v>
      </c>
      <c r="I37">
        <v>21</v>
      </c>
      <c r="J37" t="s">
        <v>373</v>
      </c>
      <c r="K37" t="s">
        <v>154</v>
      </c>
      <c r="L37" t="s">
        <v>377</v>
      </c>
      <c r="M37" t="s">
        <v>155</v>
      </c>
      <c r="N37" t="s">
        <v>382</v>
      </c>
      <c r="O37" t="s">
        <v>383</v>
      </c>
      <c r="P37">
        <v>0</v>
      </c>
    </row>
    <row r="38" spans="1:16" x14ac:dyDescent="0.3">
      <c r="A38">
        <v>495</v>
      </c>
      <c r="B38" t="s">
        <v>46</v>
      </c>
      <c r="C38">
        <v>16906240</v>
      </c>
      <c r="D38" t="s">
        <v>47</v>
      </c>
      <c r="E38" s="3" t="s">
        <v>48</v>
      </c>
      <c r="F38" s="2">
        <v>2.0231481481459923E-2</v>
      </c>
      <c r="G38">
        <v>0</v>
      </c>
      <c r="H38" s="6" t="b">
        <f t="shared" si="0"/>
        <v>1</v>
      </c>
      <c r="I38">
        <v>28</v>
      </c>
      <c r="J38" t="s">
        <v>373</v>
      </c>
      <c r="K38" t="s">
        <v>47</v>
      </c>
      <c r="L38" t="s">
        <v>377</v>
      </c>
      <c r="M38" t="s">
        <v>48</v>
      </c>
      <c r="N38" t="s">
        <v>382</v>
      </c>
      <c r="O38" t="s">
        <v>383</v>
      </c>
      <c r="P38">
        <v>0</v>
      </c>
    </row>
    <row r="39" spans="1:16" x14ac:dyDescent="0.3">
      <c r="A39">
        <v>446</v>
      </c>
      <c r="B39" t="s">
        <v>177</v>
      </c>
      <c r="C39">
        <v>16856064</v>
      </c>
      <c r="D39" t="s">
        <v>178</v>
      </c>
      <c r="E39" s="3" t="s">
        <v>179</v>
      </c>
      <c r="F39" s="2">
        <v>1.17361111115315E-2</v>
      </c>
      <c r="G39">
        <v>0</v>
      </c>
      <c r="H39" s="6" t="b">
        <f t="shared" si="0"/>
        <v>1</v>
      </c>
      <c r="I39">
        <v>16</v>
      </c>
      <c r="J39" t="s">
        <v>373</v>
      </c>
      <c r="K39" t="s">
        <v>178</v>
      </c>
      <c r="L39" t="s">
        <v>377</v>
      </c>
      <c r="M39" t="s">
        <v>179</v>
      </c>
      <c r="N39" t="s">
        <v>378</v>
      </c>
      <c r="O39" t="s">
        <v>391</v>
      </c>
      <c r="P39">
        <v>0</v>
      </c>
    </row>
    <row r="40" spans="1:16" x14ac:dyDescent="0.3">
      <c r="A40">
        <v>404</v>
      </c>
      <c r="B40" t="s">
        <v>85</v>
      </c>
      <c r="C40">
        <v>16808960</v>
      </c>
      <c r="D40" t="s">
        <v>86</v>
      </c>
      <c r="E40" s="3" t="s">
        <v>87</v>
      </c>
      <c r="F40" s="2">
        <v>2.0532407404971309E-2</v>
      </c>
      <c r="G40">
        <v>0</v>
      </c>
      <c r="H40" s="6" t="b">
        <f t="shared" si="0"/>
        <v>1</v>
      </c>
      <c r="I40">
        <v>28</v>
      </c>
      <c r="J40" t="s">
        <v>373</v>
      </c>
      <c r="K40" t="s">
        <v>86</v>
      </c>
      <c r="L40" t="s">
        <v>374</v>
      </c>
      <c r="M40" t="s">
        <v>87</v>
      </c>
      <c r="N40" t="s">
        <v>375</v>
      </c>
      <c r="O40" t="s">
        <v>86</v>
      </c>
      <c r="P40">
        <v>0</v>
      </c>
    </row>
    <row r="41" spans="1:16" x14ac:dyDescent="0.3">
      <c r="A41">
        <v>491</v>
      </c>
      <c r="B41" t="s">
        <v>217</v>
      </c>
      <c r="C41">
        <v>16902144</v>
      </c>
      <c r="D41" t="s">
        <v>218</v>
      </c>
      <c r="E41" s="3" t="s">
        <v>219</v>
      </c>
      <c r="F41" s="2">
        <v>5.9722222213167697E-3</v>
      </c>
      <c r="G41">
        <v>0</v>
      </c>
      <c r="H41" s="6" t="b">
        <f t="shared" si="0"/>
        <v>1</v>
      </c>
      <c r="I41">
        <v>8</v>
      </c>
      <c r="J41" t="s">
        <v>373</v>
      </c>
      <c r="K41" t="s">
        <v>218</v>
      </c>
      <c r="L41" t="s">
        <v>377</v>
      </c>
      <c r="M41" t="s">
        <v>219</v>
      </c>
      <c r="N41" t="s">
        <v>382</v>
      </c>
      <c r="O41" t="s">
        <v>383</v>
      </c>
      <c r="P41">
        <v>0</v>
      </c>
    </row>
    <row r="42" spans="1:16" x14ac:dyDescent="0.3">
      <c r="A42">
        <v>492</v>
      </c>
      <c r="B42" t="s">
        <v>268</v>
      </c>
      <c r="C42">
        <v>16903168</v>
      </c>
      <c r="D42" t="s">
        <v>269</v>
      </c>
      <c r="E42" s="3" t="s">
        <v>270</v>
      </c>
      <c r="F42" s="2">
        <v>0</v>
      </c>
      <c r="G42">
        <v>0</v>
      </c>
      <c r="H42" s="6"/>
    </row>
    <row r="43" spans="1:16" x14ac:dyDescent="0.3">
      <c r="A43">
        <v>425</v>
      </c>
      <c r="B43" t="s">
        <v>133</v>
      </c>
      <c r="C43">
        <v>16834560</v>
      </c>
      <c r="D43" t="s">
        <v>134</v>
      </c>
      <c r="E43" s="3" t="s">
        <v>135</v>
      </c>
      <c r="F43" s="2">
        <v>1.6967592586297542E-2</v>
      </c>
      <c r="G43">
        <v>0</v>
      </c>
      <c r="H43" s="6" t="b">
        <f t="shared" si="0"/>
        <v>1</v>
      </c>
      <c r="I43">
        <v>23</v>
      </c>
      <c r="J43" t="s">
        <v>373</v>
      </c>
      <c r="K43" t="s">
        <v>134</v>
      </c>
      <c r="L43" t="s">
        <v>377</v>
      </c>
      <c r="M43" t="s">
        <v>135</v>
      </c>
      <c r="N43" t="s">
        <v>382</v>
      </c>
      <c r="O43" t="s">
        <v>383</v>
      </c>
      <c r="P43">
        <v>0</v>
      </c>
    </row>
    <row r="44" spans="1:16" x14ac:dyDescent="0.3">
      <c r="A44">
        <v>426</v>
      </c>
      <c r="B44" t="s">
        <v>136</v>
      </c>
      <c r="C44">
        <v>16835584</v>
      </c>
      <c r="D44" t="s">
        <v>137</v>
      </c>
      <c r="E44" s="3" t="s">
        <v>138</v>
      </c>
      <c r="F44" s="2">
        <v>1.6967592593573499E-2</v>
      </c>
      <c r="G44">
        <v>0</v>
      </c>
      <c r="H44" s="6" t="b">
        <f t="shared" si="0"/>
        <v>1</v>
      </c>
      <c r="I44">
        <v>24</v>
      </c>
      <c r="J44" t="s">
        <v>373</v>
      </c>
      <c r="K44" t="s">
        <v>137</v>
      </c>
      <c r="L44" t="s">
        <v>374</v>
      </c>
      <c r="M44" t="s">
        <v>138</v>
      </c>
      <c r="N44" t="s">
        <v>375</v>
      </c>
      <c r="O44" t="s">
        <v>385</v>
      </c>
      <c r="P44">
        <v>0</v>
      </c>
    </row>
    <row r="45" spans="1:16" x14ac:dyDescent="0.3">
      <c r="A45">
        <v>479</v>
      </c>
      <c r="B45" t="s">
        <v>250</v>
      </c>
      <c r="C45">
        <v>16889856</v>
      </c>
      <c r="D45" t="s">
        <v>251</v>
      </c>
      <c r="E45" s="3" t="s">
        <v>252</v>
      </c>
      <c r="F45" s="2">
        <v>0</v>
      </c>
      <c r="G45">
        <v>0</v>
      </c>
      <c r="H45" s="6"/>
    </row>
    <row r="46" spans="1:16" x14ac:dyDescent="0.3">
      <c r="A46">
        <v>417</v>
      </c>
      <c r="B46" t="s">
        <v>115</v>
      </c>
      <c r="C46">
        <v>16822272</v>
      </c>
      <c r="D46" t="s">
        <v>116</v>
      </c>
      <c r="E46" s="3" t="s">
        <v>117</v>
      </c>
      <c r="F46" s="2">
        <v>1.3425925862975419E-3</v>
      </c>
      <c r="G46">
        <v>0</v>
      </c>
      <c r="H46" s="6" t="b">
        <f t="shared" si="0"/>
        <v>1</v>
      </c>
      <c r="I46">
        <v>1</v>
      </c>
      <c r="J46" t="s">
        <v>373</v>
      </c>
      <c r="K46" t="s">
        <v>116</v>
      </c>
      <c r="L46" t="s">
        <v>374</v>
      </c>
      <c r="M46" t="s">
        <v>117</v>
      </c>
      <c r="N46" t="s">
        <v>375</v>
      </c>
      <c r="O46" t="s">
        <v>385</v>
      </c>
      <c r="P46">
        <v>0</v>
      </c>
    </row>
    <row r="47" spans="1:16" x14ac:dyDescent="0.3">
      <c r="A47">
        <v>510</v>
      </c>
      <c r="B47" t="s">
        <v>34</v>
      </c>
      <c r="C47">
        <v>50332672</v>
      </c>
      <c r="D47" t="s">
        <v>35</v>
      </c>
      <c r="E47" s="3" t="s">
        <v>36</v>
      </c>
      <c r="F47" s="2">
        <v>2.0833333335758653E-2</v>
      </c>
      <c r="G47">
        <v>1</v>
      </c>
      <c r="H47" s="6" t="b">
        <f t="shared" si="0"/>
        <v>1</v>
      </c>
      <c r="I47">
        <v>30</v>
      </c>
      <c r="J47" t="s">
        <v>373</v>
      </c>
      <c r="K47" t="s">
        <v>35</v>
      </c>
      <c r="L47" t="s">
        <v>377</v>
      </c>
      <c r="M47" t="s">
        <v>36</v>
      </c>
      <c r="N47" t="s">
        <v>382</v>
      </c>
      <c r="O47" t="s">
        <v>392</v>
      </c>
      <c r="P47">
        <v>1</v>
      </c>
    </row>
    <row r="48" spans="1:16" x14ac:dyDescent="0.3">
      <c r="A48">
        <v>416</v>
      </c>
      <c r="B48" t="s">
        <v>112</v>
      </c>
      <c r="C48">
        <v>16821248</v>
      </c>
      <c r="D48" t="s">
        <v>113</v>
      </c>
      <c r="E48" s="3" t="s">
        <v>114</v>
      </c>
      <c r="F48" s="2">
        <v>1.837962962599704E-2</v>
      </c>
      <c r="G48">
        <v>0</v>
      </c>
      <c r="H48" s="6" t="b">
        <f t="shared" si="0"/>
        <v>1</v>
      </c>
      <c r="I48">
        <v>26</v>
      </c>
      <c r="J48" t="s">
        <v>373</v>
      </c>
      <c r="K48" t="s">
        <v>113</v>
      </c>
      <c r="L48" t="s">
        <v>374</v>
      </c>
      <c r="M48" t="s">
        <v>114</v>
      </c>
      <c r="N48" t="s">
        <v>375</v>
      </c>
      <c r="O48" t="s">
        <v>383</v>
      </c>
      <c r="P48">
        <v>0</v>
      </c>
    </row>
    <row r="49" spans="1:16" x14ac:dyDescent="0.3">
      <c r="A49">
        <v>504</v>
      </c>
      <c r="B49" t="s">
        <v>159</v>
      </c>
      <c r="C49">
        <v>16917504</v>
      </c>
      <c r="D49" t="s">
        <v>160</v>
      </c>
      <c r="E49" s="3" t="s">
        <v>161</v>
      </c>
      <c r="F49" s="2">
        <v>1.4328703706269152E-2</v>
      </c>
      <c r="G49">
        <v>0</v>
      </c>
      <c r="H49" s="6" t="b">
        <f t="shared" si="0"/>
        <v>1</v>
      </c>
      <c r="I49">
        <v>20</v>
      </c>
      <c r="J49" t="s">
        <v>373</v>
      </c>
      <c r="K49" t="s">
        <v>160</v>
      </c>
      <c r="L49" t="s">
        <v>374</v>
      </c>
      <c r="M49" t="s">
        <v>161</v>
      </c>
      <c r="N49" t="s">
        <v>375</v>
      </c>
      <c r="O49" t="s">
        <v>385</v>
      </c>
      <c r="P49">
        <v>0</v>
      </c>
    </row>
    <row r="50" spans="1:16" x14ac:dyDescent="0.3">
      <c r="A50">
        <v>506</v>
      </c>
      <c r="B50" t="s">
        <v>277</v>
      </c>
      <c r="C50">
        <v>33556480</v>
      </c>
      <c r="D50" t="s">
        <v>278</v>
      </c>
      <c r="E50" s="3" t="s">
        <v>279</v>
      </c>
      <c r="F50" s="2">
        <v>8.6921296315267682E-3</v>
      </c>
      <c r="G50">
        <v>0</v>
      </c>
      <c r="H50" s="6" t="b">
        <f t="shared" si="0"/>
        <v>1</v>
      </c>
      <c r="I50">
        <v>12</v>
      </c>
      <c r="J50" t="s">
        <v>373</v>
      </c>
      <c r="K50" t="s">
        <v>278</v>
      </c>
      <c r="L50" t="s">
        <v>374</v>
      </c>
      <c r="M50" t="s">
        <v>279</v>
      </c>
      <c r="N50" t="s">
        <v>375</v>
      </c>
      <c r="O50" t="s">
        <v>385</v>
      </c>
      <c r="P50">
        <v>0</v>
      </c>
    </row>
    <row r="51" spans="1:16" x14ac:dyDescent="0.3">
      <c r="A51">
        <v>462</v>
      </c>
      <c r="B51" t="s">
        <v>213</v>
      </c>
      <c r="C51">
        <v>16872448</v>
      </c>
      <c r="D51" t="s">
        <v>214</v>
      </c>
      <c r="E51" s="3" t="s">
        <v>215</v>
      </c>
      <c r="F51" s="2">
        <v>7.1527777763549238E-3</v>
      </c>
      <c r="G51">
        <v>0</v>
      </c>
      <c r="H51" s="6" t="b">
        <f t="shared" si="0"/>
        <v>1</v>
      </c>
      <c r="I51">
        <v>10</v>
      </c>
      <c r="J51" t="s">
        <v>373</v>
      </c>
      <c r="K51" t="s">
        <v>214</v>
      </c>
      <c r="L51" t="s">
        <v>374</v>
      </c>
      <c r="M51" t="s">
        <v>215</v>
      </c>
      <c r="N51" t="s">
        <v>375</v>
      </c>
      <c r="O51" t="s">
        <v>393</v>
      </c>
      <c r="P51">
        <v>0</v>
      </c>
    </row>
    <row r="52" spans="1:16" x14ac:dyDescent="0.3">
      <c r="A52">
        <v>478</v>
      </c>
      <c r="B52" t="s">
        <v>247</v>
      </c>
      <c r="C52">
        <v>16888832</v>
      </c>
      <c r="D52" t="s">
        <v>248</v>
      </c>
      <c r="E52" s="3" t="s">
        <v>249</v>
      </c>
      <c r="F52" s="2">
        <v>0</v>
      </c>
      <c r="G52">
        <v>0</v>
      </c>
      <c r="H52" s="6"/>
    </row>
    <row r="53" spans="1:16" x14ac:dyDescent="0.3">
      <c r="A53">
        <v>468</v>
      </c>
      <c r="B53" t="s">
        <v>226</v>
      </c>
      <c r="C53">
        <v>16878592</v>
      </c>
      <c r="D53" t="s">
        <v>227</v>
      </c>
      <c r="E53" s="3" t="s">
        <v>228</v>
      </c>
      <c r="F53" s="2">
        <v>4.016203703940846E-3</v>
      </c>
      <c r="G53">
        <v>0</v>
      </c>
      <c r="H53" s="6" t="b">
        <f t="shared" si="0"/>
        <v>1</v>
      </c>
      <c r="I53">
        <v>5</v>
      </c>
      <c r="J53" t="s">
        <v>373</v>
      </c>
      <c r="K53" t="s">
        <v>227</v>
      </c>
      <c r="L53" t="s">
        <v>374</v>
      </c>
      <c r="M53" t="s">
        <v>228</v>
      </c>
      <c r="N53" t="s">
        <v>375</v>
      </c>
      <c r="O53" t="s">
        <v>394</v>
      </c>
      <c r="P53">
        <v>0</v>
      </c>
    </row>
    <row r="54" spans="1:16" x14ac:dyDescent="0.3">
      <c r="A54">
        <v>436</v>
      </c>
      <c r="B54" t="s">
        <v>156</v>
      </c>
      <c r="C54">
        <v>16845824</v>
      </c>
      <c r="D54" t="s">
        <v>157</v>
      </c>
      <c r="E54" s="3" t="s">
        <v>158</v>
      </c>
      <c r="F54" s="2">
        <v>1.4618055553000886E-2</v>
      </c>
      <c r="G54">
        <v>0</v>
      </c>
      <c r="H54" s="6" t="b">
        <f t="shared" si="0"/>
        <v>1</v>
      </c>
      <c r="I54">
        <v>21</v>
      </c>
      <c r="J54" t="s">
        <v>373</v>
      </c>
      <c r="K54" t="s">
        <v>157</v>
      </c>
      <c r="L54" t="s">
        <v>374</v>
      </c>
      <c r="M54" t="s">
        <v>158</v>
      </c>
      <c r="N54" t="s">
        <v>375</v>
      </c>
      <c r="O54" t="s">
        <v>385</v>
      </c>
      <c r="P54">
        <v>0</v>
      </c>
    </row>
    <row r="55" spans="1:16" x14ac:dyDescent="0.3">
      <c r="A55">
        <v>467</v>
      </c>
      <c r="B55" t="s">
        <v>223</v>
      </c>
      <c r="C55">
        <v>16877568</v>
      </c>
      <c r="D55" t="s">
        <v>224</v>
      </c>
      <c r="E55" s="3" t="s">
        <v>225</v>
      </c>
      <c r="F55" s="2">
        <v>4.2013888887595385E-3</v>
      </c>
      <c r="G55">
        <v>0</v>
      </c>
      <c r="H55" s="6" t="b">
        <f t="shared" si="0"/>
        <v>1</v>
      </c>
      <c r="I55">
        <v>6</v>
      </c>
      <c r="J55" t="s">
        <v>373</v>
      </c>
      <c r="K55" t="s">
        <v>224</v>
      </c>
      <c r="L55" t="s">
        <v>377</v>
      </c>
      <c r="M55" t="s">
        <v>225</v>
      </c>
      <c r="N55" t="s">
        <v>382</v>
      </c>
      <c r="O55" t="s">
        <v>383</v>
      </c>
      <c r="P55">
        <v>0</v>
      </c>
    </row>
    <row r="56" spans="1:16" x14ac:dyDescent="0.3">
      <c r="A56">
        <v>508</v>
      </c>
      <c r="B56" t="s">
        <v>271</v>
      </c>
      <c r="C56">
        <v>33558528</v>
      </c>
      <c r="D56" t="s">
        <v>272</v>
      </c>
      <c r="E56" s="3" t="s">
        <v>273</v>
      </c>
      <c r="F56" s="2">
        <v>0</v>
      </c>
      <c r="G56">
        <v>0</v>
      </c>
      <c r="H56" s="6"/>
    </row>
    <row r="57" spans="1:16" x14ac:dyDescent="0.3">
      <c r="A57">
        <v>466</v>
      </c>
      <c r="B57" t="s">
        <v>220</v>
      </c>
      <c r="C57">
        <v>16876544</v>
      </c>
      <c r="D57" t="s">
        <v>221</v>
      </c>
      <c r="E57" s="3" t="s">
        <v>222</v>
      </c>
      <c r="F57" s="2">
        <v>4.9537037048139609E-3</v>
      </c>
      <c r="G57">
        <v>0</v>
      </c>
      <c r="H57" s="6" t="b">
        <f t="shared" si="0"/>
        <v>1</v>
      </c>
      <c r="I57">
        <v>7</v>
      </c>
      <c r="J57" t="s">
        <v>373</v>
      </c>
      <c r="K57" t="s">
        <v>221</v>
      </c>
      <c r="L57" t="s">
        <v>377</v>
      </c>
      <c r="M57" t="s">
        <v>222</v>
      </c>
      <c r="N57" t="s">
        <v>375</v>
      </c>
      <c r="O57" t="s">
        <v>379</v>
      </c>
      <c r="P57">
        <v>0</v>
      </c>
    </row>
    <row r="58" spans="1:16" x14ac:dyDescent="0.3">
      <c r="A58">
        <v>460</v>
      </c>
      <c r="B58" t="s">
        <v>19</v>
      </c>
      <c r="C58">
        <v>16870400</v>
      </c>
      <c r="D58" t="s">
        <v>20</v>
      </c>
      <c r="E58" s="3" t="s">
        <v>21</v>
      </c>
      <c r="F58" s="2">
        <v>2.0821759258979E-2</v>
      </c>
      <c r="G58">
        <v>0</v>
      </c>
      <c r="H58" s="6" t="b">
        <f t="shared" si="0"/>
        <v>1</v>
      </c>
      <c r="I58">
        <v>29</v>
      </c>
      <c r="J58" t="s">
        <v>373</v>
      </c>
      <c r="K58" t="s">
        <v>20</v>
      </c>
      <c r="L58" t="s">
        <v>374</v>
      </c>
      <c r="M58" t="s">
        <v>21</v>
      </c>
      <c r="N58" t="s">
        <v>375</v>
      </c>
      <c r="O58" t="s">
        <v>385</v>
      </c>
      <c r="P58">
        <v>0</v>
      </c>
    </row>
    <row r="59" spans="1:16" x14ac:dyDescent="0.3">
      <c r="A59">
        <v>406</v>
      </c>
      <c r="B59" t="s">
        <v>91</v>
      </c>
      <c r="C59">
        <v>16811008</v>
      </c>
      <c r="D59" t="s">
        <v>92</v>
      </c>
      <c r="E59" s="3" t="s">
        <v>93</v>
      </c>
      <c r="F59" s="2">
        <v>2.1145833336049691E-2</v>
      </c>
      <c r="G59">
        <v>1</v>
      </c>
      <c r="H59" s="6" t="b">
        <f t="shared" si="0"/>
        <v>1</v>
      </c>
      <c r="I59">
        <v>29</v>
      </c>
      <c r="J59" t="s">
        <v>373</v>
      </c>
      <c r="K59" t="s">
        <v>92</v>
      </c>
      <c r="L59" t="s">
        <v>374</v>
      </c>
      <c r="M59" t="s">
        <v>93</v>
      </c>
      <c r="N59" t="s">
        <v>375</v>
      </c>
      <c r="O59" t="s">
        <v>385</v>
      </c>
      <c r="P59">
        <v>0</v>
      </c>
    </row>
    <row r="60" spans="1:16" x14ac:dyDescent="0.3">
      <c r="A60">
        <v>454</v>
      </c>
      <c r="B60" t="s">
        <v>198</v>
      </c>
      <c r="C60">
        <v>16864256</v>
      </c>
      <c r="D60" t="s">
        <v>199</v>
      </c>
      <c r="E60" s="3" t="s">
        <v>200</v>
      </c>
      <c r="F60" s="2">
        <v>9.2013888861401938E-3</v>
      </c>
      <c r="G60">
        <v>0</v>
      </c>
      <c r="H60" s="6" t="b">
        <f t="shared" si="0"/>
        <v>1</v>
      </c>
      <c r="I60">
        <v>13</v>
      </c>
      <c r="J60" t="s">
        <v>373</v>
      </c>
      <c r="K60" t="s">
        <v>199</v>
      </c>
      <c r="L60" t="s">
        <v>374</v>
      </c>
      <c r="M60" t="s">
        <v>200</v>
      </c>
      <c r="N60" t="s">
        <v>375</v>
      </c>
      <c r="O60" t="s">
        <v>86</v>
      </c>
      <c r="P60">
        <v>0</v>
      </c>
    </row>
    <row r="61" spans="1:16" x14ac:dyDescent="0.3">
      <c r="A61">
        <v>453</v>
      </c>
      <c r="B61" t="s">
        <v>195</v>
      </c>
      <c r="C61">
        <v>16863232</v>
      </c>
      <c r="D61" t="s">
        <v>196</v>
      </c>
      <c r="E61" s="3" t="s">
        <v>197</v>
      </c>
      <c r="F61" s="2">
        <v>9.2361111092031933E-3</v>
      </c>
      <c r="G61">
        <v>0</v>
      </c>
      <c r="H61" s="6" t="b">
        <f t="shared" si="0"/>
        <v>1</v>
      </c>
      <c r="I61">
        <v>13</v>
      </c>
      <c r="J61" t="s">
        <v>373</v>
      </c>
      <c r="K61" t="s">
        <v>196</v>
      </c>
      <c r="L61" t="s">
        <v>374</v>
      </c>
      <c r="M61" t="s">
        <v>197</v>
      </c>
      <c r="N61" t="s">
        <v>375</v>
      </c>
      <c r="O61" t="s">
        <v>395</v>
      </c>
      <c r="P61">
        <v>0</v>
      </c>
    </row>
    <row r="62" spans="1:16" x14ac:dyDescent="0.3">
      <c r="A62">
        <v>386</v>
      </c>
      <c r="B62" t="s">
        <v>43</v>
      </c>
      <c r="C62">
        <v>16790528</v>
      </c>
      <c r="D62" t="s">
        <v>44</v>
      </c>
      <c r="E62" s="3" t="s">
        <v>45</v>
      </c>
      <c r="F62" s="2">
        <v>2.0833333335758653E-2</v>
      </c>
      <c r="G62">
        <v>1</v>
      </c>
      <c r="H62" s="6" t="b">
        <f t="shared" si="0"/>
        <v>1</v>
      </c>
      <c r="I62">
        <v>30</v>
      </c>
      <c r="J62" t="s">
        <v>373</v>
      </c>
      <c r="K62" t="s">
        <v>44</v>
      </c>
      <c r="L62" t="s">
        <v>374</v>
      </c>
      <c r="M62" t="s">
        <v>45</v>
      </c>
      <c r="N62" t="s">
        <v>375</v>
      </c>
      <c r="O62" t="s">
        <v>385</v>
      </c>
      <c r="P62">
        <v>1</v>
      </c>
    </row>
    <row r="63" spans="1:16" x14ac:dyDescent="0.3">
      <c r="A63">
        <v>422</v>
      </c>
      <c r="B63" t="s">
        <v>127</v>
      </c>
      <c r="C63">
        <v>16831488</v>
      </c>
      <c r="D63" t="s">
        <v>128</v>
      </c>
      <c r="E63" s="3" t="s">
        <v>129</v>
      </c>
      <c r="F63" s="2">
        <v>1.7789351848477963E-2</v>
      </c>
      <c r="G63">
        <v>0</v>
      </c>
      <c r="H63" s="6" t="b">
        <f t="shared" si="0"/>
        <v>1</v>
      </c>
      <c r="I63">
        <v>25</v>
      </c>
      <c r="J63" t="s">
        <v>373</v>
      </c>
      <c r="K63" t="s">
        <v>128</v>
      </c>
      <c r="L63" t="s">
        <v>374</v>
      </c>
      <c r="M63" t="s">
        <v>129</v>
      </c>
      <c r="N63" t="s">
        <v>375</v>
      </c>
      <c r="O63" t="s">
        <v>381</v>
      </c>
      <c r="P63">
        <v>0</v>
      </c>
    </row>
    <row r="64" spans="1:16" x14ac:dyDescent="0.3">
      <c r="A64">
        <v>505</v>
      </c>
      <c r="B64" t="s">
        <v>274</v>
      </c>
      <c r="C64">
        <v>33555456</v>
      </c>
      <c r="D64" t="s">
        <v>275</v>
      </c>
      <c r="E64" s="3" t="s">
        <v>276</v>
      </c>
      <c r="F64" s="2">
        <v>1.4432870368182193E-2</v>
      </c>
      <c r="G64">
        <v>0</v>
      </c>
      <c r="H64" s="6" t="b">
        <f t="shared" si="0"/>
        <v>1</v>
      </c>
      <c r="I64">
        <v>20</v>
      </c>
      <c r="J64" t="s">
        <v>373</v>
      </c>
      <c r="K64" t="s">
        <v>275</v>
      </c>
      <c r="L64" t="s">
        <v>377</v>
      </c>
      <c r="M64" t="s">
        <v>276</v>
      </c>
      <c r="N64" t="s">
        <v>382</v>
      </c>
      <c r="O64" t="s">
        <v>385</v>
      </c>
      <c r="P64">
        <v>0</v>
      </c>
    </row>
    <row r="65" spans="1:16" x14ac:dyDescent="0.3">
      <c r="A65">
        <v>428</v>
      </c>
      <c r="B65" t="e">
        <v>#NAME?</v>
      </c>
      <c r="C65">
        <v>16837632</v>
      </c>
      <c r="D65" t="s">
        <v>142</v>
      </c>
      <c r="E65" s="3" t="s">
        <v>143</v>
      </c>
      <c r="F65" s="2">
        <v>1.6712962962628808E-2</v>
      </c>
      <c r="G65">
        <v>0</v>
      </c>
      <c r="H65" s="6" t="b">
        <f t="shared" si="0"/>
        <v>1</v>
      </c>
      <c r="I65">
        <v>24</v>
      </c>
      <c r="J65" t="s">
        <v>373</v>
      </c>
      <c r="K65" t="s">
        <v>142</v>
      </c>
      <c r="L65" t="s">
        <v>377</v>
      </c>
      <c r="M65" t="s">
        <v>143</v>
      </c>
      <c r="N65" t="s">
        <v>375</v>
      </c>
      <c r="O65" t="s">
        <v>385</v>
      </c>
      <c r="P65">
        <v>0</v>
      </c>
    </row>
    <row r="66" spans="1:16" x14ac:dyDescent="0.3">
      <c r="A66">
        <v>470</v>
      </c>
      <c r="B66" t="s">
        <v>232</v>
      </c>
      <c r="C66">
        <v>16880640</v>
      </c>
      <c r="D66" t="s">
        <v>233</v>
      </c>
      <c r="E66" s="3" t="s">
        <v>234</v>
      </c>
      <c r="F66" s="2">
        <v>2.7662037027766928E-3</v>
      </c>
      <c r="G66">
        <v>0</v>
      </c>
      <c r="H66" s="6" t="b">
        <f t="shared" si="0"/>
        <v>1</v>
      </c>
      <c r="I66">
        <v>3</v>
      </c>
      <c r="J66" t="s">
        <v>373</v>
      </c>
      <c r="K66" t="s">
        <v>233</v>
      </c>
      <c r="L66" t="s">
        <v>377</v>
      </c>
      <c r="M66" t="s">
        <v>234</v>
      </c>
      <c r="N66" t="s">
        <v>382</v>
      </c>
      <c r="O66" t="s">
        <v>382</v>
      </c>
      <c r="P66">
        <v>0</v>
      </c>
    </row>
    <row r="67" spans="1:16" x14ac:dyDescent="0.3">
      <c r="A67">
        <v>393</v>
      </c>
      <c r="B67" t="s">
        <v>64</v>
      </c>
      <c r="C67">
        <v>16797696</v>
      </c>
      <c r="D67" t="s">
        <v>65</v>
      </c>
      <c r="E67" s="3" t="s">
        <v>66</v>
      </c>
      <c r="F67" s="2">
        <v>2.0833333335758653E-2</v>
      </c>
      <c r="G67">
        <v>1</v>
      </c>
      <c r="H67" s="6" t="b">
        <f t="shared" si="0"/>
        <v>1</v>
      </c>
      <c r="I67">
        <v>30</v>
      </c>
      <c r="J67" t="s">
        <v>373</v>
      </c>
      <c r="K67" t="s">
        <v>65</v>
      </c>
      <c r="L67" t="s">
        <v>374</v>
      </c>
      <c r="M67" t="s">
        <v>66</v>
      </c>
      <c r="N67" t="s">
        <v>375</v>
      </c>
      <c r="O67" t="s">
        <v>381</v>
      </c>
      <c r="P67">
        <v>1</v>
      </c>
    </row>
    <row r="68" spans="1:16" x14ac:dyDescent="0.3">
      <c r="A68">
        <v>511</v>
      </c>
      <c r="B68" t="s">
        <v>37</v>
      </c>
      <c r="C68">
        <v>67109888</v>
      </c>
      <c r="D68" t="s">
        <v>38</v>
      </c>
      <c r="E68" s="3" t="s">
        <v>39</v>
      </c>
      <c r="F68" s="2">
        <v>4.1967592595028691E-2</v>
      </c>
      <c r="G68">
        <v>1</v>
      </c>
      <c r="H68" s="6" t="b">
        <f t="shared" ref="H68:H93" si="1">E68=M68</f>
        <v>1</v>
      </c>
      <c r="I68">
        <v>60</v>
      </c>
      <c r="J68" t="s">
        <v>373</v>
      </c>
      <c r="K68" t="s">
        <v>38</v>
      </c>
      <c r="L68" t="s">
        <v>377</v>
      </c>
      <c r="M68" t="s">
        <v>39</v>
      </c>
      <c r="P68">
        <v>1</v>
      </c>
    </row>
    <row r="69" spans="1:16" x14ac:dyDescent="0.3">
      <c r="A69">
        <v>509</v>
      </c>
      <c r="B69" t="s">
        <v>201</v>
      </c>
      <c r="C69">
        <v>33559552</v>
      </c>
      <c r="D69" t="s">
        <v>202</v>
      </c>
      <c r="E69" s="3" t="s">
        <v>203</v>
      </c>
      <c r="F69" s="2">
        <v>8.7615740776527673E-3</v>
      </c>
      <c r="G69">
        <v>0</v>
      </c>
      <c r="H69" s="6" t="b">
        <f t="shared" si="1"/>
        <v>1</v>
      </c>
      <c r="I69">
        <v>12</v>
      </c>
      <c r="J69" t="s">
        <v>373</v>
      </c>
      <c r="K69" t="s">
        <v>202</v>
      </c>
      <c r="L69" t="s">
        <v>374</v>
      </c>
      <c r="M69" t="s">
        <v>203</v>
      </c>
      <c r="N69" t="s">
        <v>375</v>
      </c>
      <c r="O69" t="s">
        <v>381</v>
      </c>
      <c r="P69">
        <v>0</v>
      </c>
    </row>
    <row r="70" spans="1:16" x14ac:dyDescent="0.3">
      <c r="A70">
        <v>487</v>
      </c>
      <c r="B70" t="s">
        <v>70</v>
      </c>
      <c r="C70">
        <v>16898048</v>
      </c>
      <c r="D70" t="s">
        <v>71</v>
      </c>
      <c r="E70" s="3" t="s">
        <v>72</v>
      </c>
      <c r="F70" s="2">
        <v>2.0833333335758653E-2</v>
      </c>
      <c r="G70">
        <v>1</v>
      </c>
      <c r="H70" s="6" t="b">
        <f t="shared" si="1"/>
        <v>1</v>
      </c>
      <c r="I70">
        <v>30</v>
      </c>
      <c r="J70" t="s">
        <v>373</v>
      </c>
      <c r="K70" t="s">
        <v>71</v>
      </c>
      <c r="L70" t="s">
        <v>374</v>
      </c>
      <c r="M70" t="s">
        <v>72</v>
      </c>
      <c r="N70" t="s">
        <v>375</v>
      </c>
      <c r="O70" t="s">
        <v>392</v>
      </c>
      <c r="P70">
        <v>1</v>
      </c>
    </row>
    <row r="71" spans="1:16" x14ac:dyDescent="0.3">
      <c r="A71">
        <v>496</v>
      </c>
      <c r="B71" t="s">
        <v>256</v>
      </c>
      <c r="C71">
        <v>16907264</v>
      </c>
      <c r="D71" t="s">
        <v>257</v>
      </c>
      <c r="E71" s="3" t="s">
        <v>258</v>
      </c>
      <c r="F71" s="2">
        <v>0</v>
      </c>
      <c r="G71">
        <v>0</v>
      </c>
      <c r="H71" s="6"/>
    </row>
    <row r="72" spans="1:16" x14ac:dyDescent="0.3">
      <c r="A72">
        <v>459</v>
      </c>
      <c r="B72" t="s">
        <v>207</v>
      </c>
      <c r="C72">
        <v>16869376</v>
      </c>
      <c r="D72" t="s">
        <v>208</v>
      </c>
      <c r="E72" s="3" t="s">
        <v>209</v>
      </c>
      <c r="F72" s="2">
        <v>8.4837962931487709E-3</v>
      </c>
      <c r="G72">
        <v>0</v>
      </c>
      <c r="H72" s="6" t="b">
        <f t="shared" si="1"/>
        <v>1</v>
      </c>
      <c r="I72">
        <v>12</v>
      </c>
      <c r="J72" t="s">
        <v>373</v>
      </c>
      <c r="K72" t="s">
        <v>208</v>
      </c>
      <c r="L72" t="s">
        <v>374</v>
      </c>
      <c r="M72" t="s">
        <v>209</v>
      </c>
      <c r="N72" t="s">
        <v>375</v>
      </c>
      <c r="O72" t="s">
        <v>86</v>
      </c>
      <c r="P72">
        <v>0</v>
      </c>
    </row>
    <row r="73" spans="1:16" x14ac:dyDescent="0.3">
      <c r="A73">
        <v>500</v>
      </c>
      <c r="B73" t="s">
        <v>100</v>
      </c>
      <c r="C73">
        <v>16911360</v>
      </c>
      <c r="D73" t="s">
        <v>101</v>
      </c>
      <c r="E73" s="3" t="s">
        <v>102</v>
      </c>
      <c r="F73" s="2">
        <v>1.9537037034751847E-2</v>
      </c>
      <c r="G73">
        <v>0</v>
      </c>
      <c r="H73" s="6" t="b">
        <f t="shared" si="1"/>
        <v>1</v>
      </c>
      <c r="I73">
        <v>28</v>
      </c>
      <c r="J73" t="s">
        <v>373</v>
      </c>
      <c r="K73" t="s">
        <v>101</v>
      </c>
      <c r="L73" t="s">
        <v>374</v>
      </c>
      <c r="M73" t="s">
        <v>102</v>
      </c>
      <c r="N73" t="s">
        <v>375</v>
      </c>
      <c r="O73" t="s">
        <v>381</v>
      </c>
      <c r="P73">
        <v>0</v>
      </c>
    </row>
    <row r="74" spans="1:16" x14ac:dyDescent="0.3">
      <c r="A74">
        <v>498</v>
      </c>
      <c r="B74" t="s">
        <v>244</v>
      </c>
      <c r="C74">
        <v>16909312</v>
      </c>
      <c r="D74" t="s">
        <v>245</v>
      </c>
      <c r="E74" s="3" t="s">
        <v>246</v>
      </c>
      <c r="F74" s="2">
        <v>0</v>
      </c>
      <c r="G74">
        <v>0</v>
      </c>
      <c r="H74" s="6"/>
    </row>
    <row r="75" spans="1:16" x14ac:dyDescent="0.3">
      <c r="A75">
        <v>431</v>
      </c>
      <c r="B75" t="s">
        <v>150</v>
      </c>
      <c r="C75">
        <v>16840704</v>
      </c>
      <c r="D75" t="s">
        <v>151</v>
      </c>
      <c r="E75" s="3" t="s">
        <v>152</v>
      </c>
      <c r="F75" s="2">
        <v>1.6041666669480037E-2</v>
      </c>
      <c r="G75">
        <v>0</v>
      </c>
      <c r="H75" s="6" t="b">
        <f t="shared" si="1"/>
        <v>1</v>
      </c>
      <c r="I75">
        <v>23</v>
      </c>
      <c r="J75" t="s">
        <v>373</v>
      </c>
      <c r="K75" t="s">
        <v>151</v>
      </c>
      <c r="L75" t="s">
        <v>374</v>
      </c>
      <c r="M75" t="s">
        <v>152</v>
      </c>
      <c r="N75" t="s">
        <v>375</v>
      </c>
      <c r="O75" t="s">
        <v>381</v>
      </c>
      <c r="P75">
        <v>0</v>
      </c>
    </row>
    <row r="76" spans="1:16" x14ac:dyDescent="0.3">
      <c r="A76">
        <v>380</v>
      </c>
      <c r="B76" t="s">
        <v>25</v>
      </c>
      <c r="C76">
        <v>16784384</v>
      </c>
      <c r="D76" t="s">
        <v>26</v>
      </c>
      <c r="E76" s="3" t="s">
        <v>27</v>
      </c>
      <c r="F76" s="2">
        <v>2.0833333335758653E-2</v>
      </c>
      <c r="G76">
        <v>1</v>
      </c>
      <c r="H76" s="6" t="b">
        <f t="shared" si="1"/>
        <v>1</v>
      </c>
      <c r="I76">
        <v>30</v>
      </c>
      <c r="J76" t="s">
        <v>373</v>
      </c>
      <c r="K76" t="s">
        <v>26</v>
      </c>
      <c r="L76" t="s">
        <v>377</v>
      </c>
      <c r="M76" t="s">
        <v>27</v>
      </c>
      <c r="N76" t="s">
        <v>378</v>
      </c>
      <c r="O76" t="s">
        <v>396</v>
      </c>
      <c r="P76">
        <v>1</v>
      </c>
    </row>
    <row r="77" spans="1:16" x14ac:dyDescent="0.3">
      <c r="A77">
        <v>403</v>
      </c>
      <c r="B77" t="s">
        <v>82</v>
      </c>
      <c r="C77">
        <v>16807936</v>
      </c>
      <c r="D77" t="s">
        <v>83</v>
      </c>
      <c r="E77" s="3" t="s">
        <v>84</v>
      </c>
      <c r="F77" s="2">
        <v>2.0821759258979E-2</v>
      </c>
      <c r="G77">
        <v>0</v>
      </c>
      <c r="H77" s="6" t="b">
        <f t="shared" si="1"/>
        <v>1</v>
      </c>
      <c r="I77">
        <v>29</v>
      </c>
      <c r="J77" t="s">
        <v>373</v>
      </c>
      <c r="K77" t="s">
        <v>83</v>
      </c>
      <c r="L77" t="s">
        <v>374</v>
      </c>
      <c r="M77" t="s">
        <v>84</v>
      </c>
      <c r="N77" t="s">
        <v>375</v>
      </c>
      <c r="O77" t="s">
        <v>381</v>
      </c>
      <c r="P77">
        <v>0</v>
      </c>
    </row>
    <row r="78" spans="1:16" x14ac:dyDescent="0.3">
      <c r="A78">
        <v>415</v>
      </c>
      <c r="B78" t="s">
        <v>109</v>
      </c>
      <c r="C78">
        <v>16820224</v>
      </c>
      <c r="D78" t="s">
        <v>110</v>
      </c>
      <c r="E78" s="3" t="s">
        <v>111</v>
      </c>
      <c r="F78" s="2">
        <v>1.8402777779556345E-2</v>
      </c>
      <c r="G78">
        <v>0</v>
      </c>
      <c r="H78" s="6" t="b">
        <f t="shared" si="1"/>
        <v>1</v>
      </c>
      <c r="I78">
        <v>26</v>
      </c>
      <c r="J78" t="s">
        <v>373</v>
      </c>
      <c r="K78" t="s">
        <v>110</v>
      </c>
      <c r="L78" t="s">
        <v>374</v>
      </c>
      <c r="M78" t="s">
        <v>111</v>
      </c>
      <c r="N78" t="s">
        <v>375</v>
      </c>
      <c r="O78" t="s">
        <v>381</v>
      </c>
      <c r="P78">
        <v>0</v>
      </c>
    </row>
    <row r="79" spans="1:16" x14ac:dyDescent="0.3">
      <c r="A79">
        <v>476</v>
      </c>
      <c r="B79" t="s">
        <v>144</v>
      </c>
      <c r="C79">
        <v>16886784</v>
      </c>
      <c r="D79" t="s">
        <v>145</v>
      </c>
      <c r="E79" s="3" t="s">
        <v>146</v>
      </c>
      <c r="F79" s="2">
        <v>1.6284722223645076E-2</v>
      </c>
      <c r="G79">
        <v>0</v>
      </c>
      <c r="H79" s="6" t="b">
        <f t="shared" si="1"/>
        <v>1</v>
      </c>
      <c r="I79">
        <v>23</v>
      </c>
      <c r="J79" t="s">
        <v>373</v>
      </c>
      <c r="K79" t="s">
        <v>145</v>
      </c>
      <c r="L79" t="s">
        <v>374</v>
      </c>
      <c r="M79" t="s">
        <v>146</v>
      </c>
      <c r="N79" t="s">
        <v>375</v>
      </c>
      <c r="O79" t="s">
        <v>381</v>
      </c>
      <c r="P79">
        <v>0</v>
      </c>
    </row>
    <row r="80" spans="1:16" x14ac:dyDescent="0.3">
      <c r="A80">
        <v>503</v>
      </c>
      <c r="B80" t="s">
        <v>174</v>
      </c>
      <c r="C80">
        <v>16914432</v>
      </c>
      <c r="D80" t="s">
        <v>175</v>
      </c>
      <c r="E80" s="3" t="s">
        <v>176</v>
      </c>
      <c r="F80" s="2">
        <v>1.247685185080627E-2</v>
      </c>
      <c r="G80">
        <v>0</v>
      </c>
      <c r="H80" s="6" t="b">
        <f t="shared" si="1"/>
        <v>1</v>
      </c>
      <c r="I80">
        <v>17</v>
      </c>
      <c r="J80" t="s">
        <v>373</v>
      </c>
      <c r="K80" t="s">
        <v>175</v>
      </c>
      <c r="L80" t="s">
        <v>374</v>
      </c>
      <c r="M80" t="s">
        <v>176</v>
      </c>
      <c r="N80" t="s">
        <v>375</v>
      </c>
      <c r="O80" t="s">
        <v>393</v>
      </c>
      <c r="P80">
        <v>0</v>
      </c>
    </row>
    <row r="81" spans="1:16" x14ac:dyDescent="0.3">
      <c r="A81">
        <v>376</v>
      </c>
      <c r="B81" t="s">
        <v>13</v>
      </c>
      <c r="C81">
        <v>16780288</v>
      </c>
      <c r="D81" t="s">
        <v>14</v>
      </c>
      <c r="E81" s="3" t="s">
        <v>15</v>
      </c>
      <c r="F81" s="2">
        <v>2.0833333335758653E-2</v>
      </c>
      <c r="G81">
        <v>1</v>
      </c>
      <c r="H81" s="6" t="b">
        <f t="shared" si="1"/>
        <v>1</v>
      </c>
      <c r="I81">
        <v>30</v>
      </c>
      <c r="J81" t="s">
        <v>373</v>
      </c>
      <c r="K81" t="s">
        <v>14</v>
      </c>
      <c r="L81" t="s">
        <v>374</v>
      </c>
      <c r="M81" t="s">
        <v>15</v>
      </c>
      <c r="N81" t="s">
        <v>375</v>
      </c>
      <c r="O81" t="s">
        <v>397</v>
      </c>
      <c r="P81">
        <v>1</v>
      </c>
    </row>
    <row r="82" spans="1:16" x14ac:dyDescent="0.3">
      <c r="A82">
        <v>448</v>
      </c>
      <c r="B82" t="s">
        <v>183</v>
      </c>
      <c r="C82">
        <v>16858112</v>
      </c>
      <c r="D82" t="s">
        <v>184</v>
      </c>
      <c r="E82" s="3" t="s">
        <v>185</v>
      </c>
      <c r="F82" s="2">
        <v>1.0648148148902692E-2</v>
      </c>
      <c r="G82">
        <v>0</v>
      </c>
      <c r="H82" s="6" t="b">
        <f t="shared" si="1"/>
        <v>1</v>
      </c>
      <c r="I82">
        <v>15</v>
      </c>
      <c r="J82" t="s">
        <v>373</v>
      </c>
      <c r="K82" t="s">
        <v>184</v>
      </c>
      <c r="L82" t="s">
        <v>374</v>
      </c>
      <c r="M82" t="s">
        <v>185</v>
      </c>
      <c r="N82" t="s">
        <v>375</v>
      </c>
      <c r="O82" t="s">
        <v>398</v>
      </c>
      <c r="P82">
        <v>0</v>
      </c>
    </row>
    <row r="83" spans="1:16" x14ac:dyDescent="0.3">
      <c r="A83">
        <v>375</v>
      </c>
      <c r="B83" t="s">
        <v>10</v>
      </c>
      <c r="C83">
        <v>16779264</v>
      </c>
      <c r="D83" t="s">
        <v>11</v>
      </c>
      <c r="E83" s="3" t="s">
        <v>12</v>
      </c>
      <c r="F83" s="2">
        <v>2.0833333335758653E-2</v>
      </c>
      <c r="G83">
        <v>1</v>
      </c>
      <c r="H83" s="6" t="b">
        <f t="shared" si="1"/>
        <v>1</v>
      </c>
      <c r="I83">
        <v>32</v>
      </c>
      <c r="J83" t="s">
        <v>373</v>
      </c>
      <c r="K83" t="s">
        <v>11</v>
      </c>
      <c r="L83" t="s">
        <v>377</v>
      </c>
      <c r="M83" t="s">
        <v>12</v>
      </c>
      <c r="N83" t="s">
        <v>375</v>
      </c>
      <c r="O83" t="s">
        <v>385</v>
      </c>
      <c r="P83">
        <v>1</v>
      </c>
    </row>
    <row r="84" spans="1:16" x14ac:dyDescent="0.3">
      <c r="A84">
        <v>398</v>
      </c>
      <c r="B84" t="s">
        <v>79</v>
      </c>
      <c r="C84">
        <v>16802816</v>
      </c>
      <c r="D84" t="s">
        <v>80</v>
      </c>
      <c r="E84" s="3" t="s">
        <v>81</v>
      </c>
      <c r="F84" s="2">
        <v>2.0833333335758653E-2</v>
      </c>
      <c r="G84">
        <v>1</v>
      </c>
      <c r="H84" s="6" t="b">
        <f t="shared" si="1"/>
        <v>1</v>
      </c>
      <c r="I84">
        <v>30</v>
      </c>
      <c r="J84" t="s">
        <v>373</v>
      </c>
      <c r="K84" t="s">
        <v>80</v>
      </c>
      <c r="L84" t="s">
        <v>374</v>
      </c>
      <c r="M84" t="s">
        <v>81</v>
      </c>
      <c r="N84" t="s">
        <v>375</v>
      </c>
      <c r="O84" t="s">
        <v>385</v>
      </c>
      <c r="P84">
        <v>1</v>
      </c>
    </row>
    <row r="85" spans="1:16" x14ac:dyDescent="0.3">
      <c r="A85">
        <v>396</v>
      </c>
      <c r="B85" t="s">
        <v>73</v>
      </c>
      <c r="C85">
        <v>16800768</v>
      </c>
      <c r="D85" t="s">
        <v>74</v>
      </c>
      <c r="E85" s="3" t="s">
        <v>75</v>
      </c>
      <c r="F85" s="2">
        <v>2.0833333335758653E-2</v>
      </c>
      <c r="G85">
        <v>1</v>
      </c>
      <c r="H85" s="6" t="b">
        <f t="shared" si="1"/>
        <v>1</v>
      </c>
      <c r="I85">
        <v>30</v>
      </c>
      <c r="J85" t="s">
        <v>373</v>
      </c>
      <c r="K85" t="s">
        <v>74</v>
      </c>
      <c r="L85" t="s">
        <v>377</v>
      </c>
      <c r="M85" t="s">
        <v>75</v>
      </c>
      <c r="N85" t="s">
        <v>375</v>
      </c>
      <c r="O85" t="s">
        <v>381</v>
      </c>
      <c r="P85">
        <v>1</v>
      </c>
    </row>
    <row r="86" spans="1:16" x14ac:dyDescent="0.3">
      <c r="A86">
        <v>397</v>
      </c>
      <c r="B86" t="s">
        <v>76</v>
      </c>
      <c r="C86">
        <v>16801792</v>
      </c>
      <c r="D86" t="s">
        <v>77</v>
      </c>
      <c r="E86" s="3" t="s">
        <v>78</v>
      </c>
      <c r="F86" s="2">
        <v>1.6307870369928423E-2</v>
      </c>
      <c r="G86">
        <v>0</v>
      </c>
      <c r="H86" s="6" t="b">
        <f t="shared" si="1"/>
        <v>1</v>
      </c>
      <c r="I86">
        <v>22</v>
      </c>
      <c r="J86" t="s">
        <v>373</v>
      </c>
      <c r="K86" t="s">
        <v>77</v>
      </c>
      <c r="L86" t="s">
        <v>377</v>
      </c>
      <c r="M86" t="s">
        <v>78</v>
      </c>
      <c r="N86" t="s">
        <v>382</v>
      </c>
      <c r="O86" t="s">
        <v>383</v>
      </c>
      <c r="P86">
        <v>0</v>
      </c>
    </row>
    <row r="87" spans="1:16" x14ac:dyDescent="0.3">
      <c r="A87">
        <v>480</v>
      </c>
      <c r="B87" t="s">
        <v>253</v>
      </c>
      <c r="C87">
        <v>16890880</v>
      </c>
      <c r="D87" t="s">
        <v>254</v>
      </c>
      <c r="E87" s="3" t="s">
        <v>255</v>
      </c>
      <c r="F87" s="2">
        <v>0</v>
      </c>
      <c r="G87">
        <v>0</v>
      </c>
      <c r="H87" s="6"/>
    </row>
    <row r="88" spans="1:16" x14ac:dyDescent="0.3">
      <c r="A88">
        <v>461</v>
      </c>
      <c r="B88" t="s">
        <v>210</v>
      </c>
      <c r="C88">
        <v>16871424</v>
      </c>
      <c r="D88" t="s">
        <v>211</v>
      </c>
      <c r="E88" s="3" t="s">
        <v>212</v>
      </c>
      <c r="F88" s="2">
        <v>7.5462962995516136E-3</v>
      </c>
      <c r="G88">
        <v>0</v>
      </c>
      <c r="H88" s="6" t="b">
        <f t="shared" si="1"/>
        <v>1</v>
      </c>
      <c r="I88">
        <v>10</v>
      </c>
      <c r="J88" t="s">
        <v>373</v>
      </c>
      <c r="K88" t="s">
        <v>211</v>
      </c>
      <c r="L88" t="s">
        <v>377</v>
      </c>
      <c r="M88" t="s">
        <v>212</v>
      </c>
      <c r="N88" t="s">
        <v>375</v>
      </c>
      <c r="O88" t="s">
        <v>385</v>
      </c>
      <c r="P88">
        <v>0</v>
      </c>
    </row>
    <row r="89" spans="1:16" x14ac:dyDescent="0.3">
      <c r="A89">
        <v>488</v>
      </c>
      <c r="B89" t="s">
        <v>265</v>
      </c>
      <c r="C89">
        <v>16899072</v>
      </c>
      <c r="D89" t="s">
        <v>266</v>
      </c>
      <c r="E89" s="3" t="s">
        <v>267</v>
      </c>
      <c r="F89" s="2">
        <v>0</v>
      </c>
      <c r="G89">
        <v>0</v>
      </c>
      <c r="H89" s="6"/>
    </row>
    <row r="90" spans="1:16" x14ac:dyDescent="0.3">
      <c r="A90">
        <v>430</v>
      </c>
      <c r="B90" t="s">
        <v>147</v>
      </c>
      <c r="C90">
        <v>16839680</v>
      </c>
      <c r="D90" t="s">
        <v>148</v>
      </c>
      <c r="E90" s="3" t="s">
        <v>149</v>
      </c>
      <c r="F90" s="2">
        <v>1.6111111108330078E-2</v>
      </c>
      <c r="G90">
        <v>0</v>
      </c>
      <c r="H90" s="6" t="b">
        <f t="shared" si="1"/>
        <v>1</v>
      </c>
      <c r="I90">
        <v>23</v>
      </c>
      <c r="J90" t="s">
        <v>373</v>
      </c>
      <c r="K90" t="s">
        <v>148</v>
      </c>
      <c r="L90" t="s">
        <v>374</v>
      </c>
      <c r="M90" t="s">
        <v>149</v>
      </c>
      <c r="N90" t="s">
        <v>375</v>
      </c>
      <c r="O90" t="s">
        <v>399</v>
      </c>
      <c r="P90">
        <v>0</v>
      </c>
    </row>
    <row r="91" spans="1:16" x14ac:dyDescent="0.3">
      <c r="A91">
        <v>419</v>
      </c>
      <c r="B91" t="s">
        <v>121</v>
      </c>
      <c r="C91">
        <v>16824320</v>
      </c>
      <c r="D91" t="s">
        <v>122</v>
      </c>
      <c r="E91" s="3" t="s">
        <v>123</v>
      </c>
      <c r="F91" s="2">
        <v>1.8240740741021E-2</v>
      </c>
      <c r="G91">
        <v>0</v>
      </c>
      <c r="H91" s="6" t="b">
        <f t="shared" si="1"/>
        <v>1</v>
      </c>
      <c r="I91">
        <v>26</v>
      </c>
      <c r="J91" t="s">
        <v>373</v>
      </c>
      <c r="K91" t="s">
        <v>122</v>
      </c>
      <c r="L91" t="s">
        <v>377</v>
      </c>
      <c r="M91" t="s">
        <v>123</v>
      </c>
      <c r="N91" t="s">
        <v>375</v>
      </c>
      <c r="O91" t="s">
        <v>381</v>
      </c>
      <c r="P91">
        <v>0</v>
      </c>
    </row>
    <row r="92" spans="1:16" x14ac:dyDescent="0.3">
      <c r="A92">
        <v>450</v>
      </c>
      <c r="B92" t="s">
        <v>186</v>
      </c>
      <c r="C92">
        <v>16860160</v>
      </c>
      <c r="D92" t="s">
        <v>187</v>
      </c>
      <c r="E92" s="3" t="s">
        <v>188</v>
      </c>
      <c r="F92" s="2">
        <v>1.0208333333139308E-2</v>
      </c>
      <c r="G92">
        <v>0</v>
      </c>
      <c r="H92" s="6" t="b">
        <f t="shared" si="1"/>
        <v>1</v>
      </c>
      <c r="I92">
        <v>14</v>
      </c>
      <c r="J92" t="s">
        <v>373</v>
      </c>
      <c r="K92" t="s">
        <v>187</v>
      </c>
      <c r="L92" t="s">
        <v>374</v>
      </c>
      <c r="M92" t="s">
        <v>188</v>
      </c>
      <c r="N92" t="s">
        <v>375</v>
      </c>
      <c r="O92" t="s">
        <v>381</v>
      </c>
      <c r="P92">
        <v>0</v>
      </c>
    </row>
    <row r="93" spans="1:16" x14ac:dyDescent="0.3">
      <c r="A93">
        <v>452</v>
      </c>
      <c r="B93" t="s">
        <v>192</v>
      </c>
      <c r="C93">
        <v>16862208</v>
      </c>
      <c r="D93" t="s">
        <v>193</v>
      </c>
      <c r="E93" s="3" t="s">
        <v>194</v>
      </c>
      <c r="F93" s="2">
        <v>9.8611111097852699E-3</v>
      </c>
      <c r="G93">
        <v>0</v>
      </c>
      <c r="H93" s="6" t="b">
        <f t="shared" si="1"/>
        <v>1</v>
      </c>
      <c r="I93">
        <v>14</v>
      </c>
      <c r="J93" t="s">
        <v>373</v>
      </c>
      <c r="K93" t="s">
        <v>193</v>
      </c>
      <c r="L93" t="s">
        <v>374</v>
      </c>
      <c r="M93" t="s">
        <v>194</v>
      </c>
      <c r="N93" t="s">
        <v>375</v>
      </c>
      <c r="O93" t="s">
        <v>383</v>
      </c>
      <c r="P93">
        <v>0</v>
      </c>
    </row>
  </sheetData>
  <sortState ref="A2:G92">
    <sortCondition ref="E2"/>
  </sortState>
  <mergeCells count="2">
    <mergeCell ref="I1:P1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30th sept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2021-10-05T06:14:53Z</dcterms:created>
  <dcterms:modified xsi:type="dcterms:W3CDTF">2021-10-05T06:14:53Z</dcterms:modified>
</cp:coreProperties>
</file>