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<sst xmlns="http://schemas.openxmlformats.org/spreadsheetml/2006/main" count="43" uniqueCount="15">
  <si>
    <t>Dataset</t>
  </si>
  <si>
    <t>Training/Test</t>
  </si>
  <si>
    <t>Fold</t>
  </si>
  <si>
    <t>Accuracy</t>
  </si>
  <si>
    <t>Loss</t>
  </si>
  <si>
    <t>Confusion Matrix</t>
  </si>
  <si>
    <t>Data augmented</t>
  </si>
  <si>
    <t>Graph data</t>
  </si>
  <si>
    <t>Num_Samples</t>
  </si>
  <si>
    <t>Berlin EMODB</t>
  </si>
  <si>
    <t>Training</t>
  </si>
  <si>
    <t>Yes</t>
  </si>
  <si>
    <t>Test</t>
  </si>
  <si>
    <t>TESS EMOTIONAL TORONTO</t>
  </si>
  <si>
    <t>TESS EMOTIONAL TORONTO SINCNET NOT SPECTROGRAM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</si>
</sst>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5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1</xdr:row>
      <xdr:rowOff>85725</xdr:rowOff>
    </xdr:from>
    <xdr:ext cx="3114675" cy="19907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1733550</xdr:colOff>
      <xdr:row>1</xdr:row>
      <xdr:rowOff>133350</xdr:rowOff>
    </xdr:from>
    <xdr:ext cx="2952750" cy="2085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4886325</xdr:colOff>
      <xdr:row>1</xdr:row>
      <xdr:rowOff>142875</xdr:rowOff>
    </xdr:from>
    <xdr:ext cx="2952750" cy="18859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371475</xdr:colOff>
      <xdr:row>11</xdr:row>
      <xdr:rowOff>28575</xdr:rowOff>
    </xdr:from>
    <xdr:ext cx="3114675" cy="199072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1733550</xdr:colOff>
      <xdr:row>11</xdr:row>
      <xdr:rowOff>219075</xdr:rowOff>
    </xdr:from>
    <xdr:ext cx="2952750" cy="21336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4886325</xdr:colOff>
      <xdr:row>11</xdr:row>
      <xdr:rowOff>28575</xdr:rowOff>
    </xdr:from>
    <xdr:ext cx="2952750" cy="1885950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933450" cy="200025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5"/>
    <col customWidth="1" min="5" max="5" width="13.38"/>
    <col customWidth="1" min="6" max="6" width="14.63"/>
    <col customWidth="1" min="8" max="8" width="9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3" t="s">
        <v>10</v>
      </c>
      <c r="C2" s="3">
        <v>1.0</v>
      </c>
      <c r="D2" s="4">
        <v>0.9477</v>
      </c>
      <c r="E2" s="4">
        <v>0.4858</v>
      </c>
      <c r="G2" s="3" t="s">
        <v>11</v>
      </c>
      <c r="H2" s="5"/>
      <c r="I2" s="5">
        <f>round(0.8*863,0)</f>
        <v>690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B3" s="3" t="s">
        <v>12</v>
      </c>
      <c r="D3" s="4">
        <v>0.818</v>
      </c>
      <c r="E3" s="4">
        <v>0.5401</v>
      </c>
      <c r="F3" s="5"/>
      <c r="G3" s="5"/>
      <c r="H3" s="5"/>
      <c r="I3" s="5">
        <f>round(0.2*863,0)</f>
        <v>173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B4" s="3" t="s">
        <v>10</v>
      </c>
      <c r="C4" s="3">
        <v>2.0</v>
      </c>
      <c r="D4" s="4">
        <v>0.9339</v>
      </c>
      <c r="E4" s="4">
        <v>0.4624</v>
      </c>
      <c r="F4" s="5"/>
      <c r="G4" s="5"/>
      <c r="H4" s="5"/>
      <c r="I4" s="5">
        <f>round(0.8*863,0)</f>
        <v>690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B5" s="3" t="s">
        <v>12</v>
      </c>
      <c r="D5" s="4">
        <v>0.7801</v>
      </c>
      <c r="E5" s="4">
        <v>0.6577</v>
      </c>
      <c r="F5" s="5"/>
      <c r="G5" s="5"/>
      <c r="H5" s="5"/>
      <c r="I5" s="5">
        <f>round(0.2*863,0)</f>
        <v>173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B6" s="3" t="s">
        <v>10</v>
      </c>
      <c r="C6" s="3">
        <v>3.0</v>
      </c>
      <c r="D6" s="4">
        <v>0.9024</v>
      </c>
      <c r="E6" s="4">
        <v>0.5337</v>
      </c>
      <c r="F6" s="5"/>
      <c r="G6" s="5"/>
      <c r="H6" s="5"/>
      <c r="I6" s="5">
        <f>round(0.8*863,0)</f>
        <v>690</v>
      </c>
      <c r="J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B7" s="3" t="s">
        <v>12</v>
      </c>
      <c r="D7" s="4">
        <v>0.8089</v>
      </c>
      <c r="E7" s="4">
        <v>0.5773</v>
      </c>
      <c r="F7" s="5"/>
      <c r="G7" s="5"/>
      <c r="H7" s="5"/>
      <c r="I7" s="5">
        <f>round(0.2*863,0)</f>
        <v>173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B8" s="3" t="s">
        <v>10</v>
      </c>
      <c r="C8" s="3">
        <v>4.0</v>
      </c>
      <c r="D8" s="4">
        <v>0.8888</v>
      </c>
      <c r="E8" s="4">
        <v>0.6084</v>
      </c>
      <c r="F8" s="5"/>
      <c r="G8" s="5"/>
      <c r="H8" s="5"/>
      <c r="I8" s="5">
        <f>round(0.8*863,0)</f>
        <v>690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B9" s="3" t="s">
        <v>12</v>
      </c>
      <c r="D9" s="4">
        <v>0.7848</v>
      </c>
      <c r="E9" s="4">
        <v>0.6242</v>
      </c>
      <c r="F9" s="5"/>
      <c r="G9" s="5"/>
      <c r="H9" s="5"/>
      <c r="I9" s="5">
        <f>round(0.2*863,0)</f>
        <v>173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B10" s="3" t="s">
        <v>10</v>
      </c>
      <c r="C10" s="3">
        <v>5.0</v>
      </c>
      <c r="D10" s="4">
        <v>0.9298</v>
      </c>
      <c r="E10" s="4">
        <v>0.4538</v>
      </c>
      <c r="F10" s="5"/>
      <c r="G10" s="5"/>
      <c r="H10" s="5"/>
      <c r="I10" s="5">
        <f>round(0.8*863,0)</f>
        <v>690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B11" s="3" t="s">
        <v>12</v>
      </c>
      <c r="D11" s="4">
        <v>0.7617</v>
      </c>
      <c r="E11" s="4">
        <v>0.7344</v>
      </c>
      <c r="F11" s="5"/>
      <c r="G11" s="5"/>
      <c r="H11" s="5"/>
      <c r="I11" s="5">
        <f>round(0.2*863,0)</f>
        <v>173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13</v>
      </c>
      <c r="B12" s="3" t="s">
        <v>10</v>
      </c>
      <c r="C12" s="3">
        <v>1.0</v>
      </c>
      <c r="D12" s="4">
        <v>0.9476</v>
      </c>
      <c r="E12" s="4">
        <v>0.441</v>
      </c>
      <c r="F12" s="5"/>
      <c r="G12" s="5"/>
      <c r="H12" s="5"/>
      <c r="I12" s="5">
        <f>ROUND(0.8*2322,0)</f>
        <v>1858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B13" s="3" t="s">
        <v>12</v>
      </c>
      <c r="D13" s="4">
        <v>0.947</v>
      </c>
      <c r="E13" s="4">
        <v>0.3878</v>
      </c>
      <c r="F13" s="5"/>
      <c r="G13" s="5"/>
      <c r="H13" s="5"/>
      <c r="I13" s="5">
        <f>ROUND(0.2*2322,0)</f>
        <v>464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B14" s="3" t="s">
        <v>10</v>
      </c>
      <c r="C14" s="3">
        <v>2.0</v>
      </c>
      <c r="D14" s="4">
        <v>0.9832</v>
      </c>
      <c r="E14" s="4">
        <v>0.1343</v>
      </c>
      <c r="F14" s="5"/>
      <c r="G14" s="5"/>
      <c r="H14" s="5"/>
      <c r="I14" s="5">
        <f>ROUND(0.8*2322,0)</f>
        <v>1858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B15" s="3" t="s">
        <v>12</v>
      </c>
      <c r="D15" s="4">
        <v>0.998</v>
      </c>
      <c r="E15" s="4">
        <v>0.0131</v>
      </c>
      <c r="F15" s="5"/>
      <c r="G15" s="5"/>
      <c r="H15" s="5"/>
      <c r="I15" s="5">
        <f>ROUND(0.2*2322,0)</f>
        <v>464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B16" s="3" t="s">
        <v>10</v>
      </c>
      <c r="C16" s="3">
        <v>3.0</v>
      </c>
      <c r="D16" s="4">
        <v>0.9771</v>
      </c>
      <c r="E16" s="4">
        <v>0.1895</v>
      </c>
      <c r="F16" s="5"/>
      <c r="G16" s="5"/>
      <c r="H16" s="5"/>
      <c r="I16" s="5">
        <f>ROUND(0.8*2322,0)</f>
        <v>1858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B17" s="3" t="s">
        <v>12</v>
      </c>
      <c r="D17" s="4">
        <v>0.993</v>
      </c>
      <c r="E17" s="4">
        <v>0.0268</v>
      </c>
      <c r="F17" s="5"/>
      <c r="G17" s="5"/>
      <c r="H17" s="5"/>
      <c r="I17" s="5">
        <f>ROUND(0.2*2322,0)</f>
        <v>464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B18" s="3" t="s">
        <v>10</v>
      </c>
      <c r="C18" s="3">
        <v>4.0</v>
      </c>
      <c r="D18" s="4">
        <v>0.9811</v>
      </c>
      <c r="E18" s="4">
        <v>0.1591</v>
      </c>
      <c r="F18" s="5"/>
      <c r="G18" s="5"/>
      <c r="H18" s="5"/>
      <c r="I18" s="5">
        <f>ROUND(0.8*2322,0)</f>
        <v>1858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B19" s="3" t="s">
        <v>12</v>
      </c>
      <c r="D19" s="4">
        <v>0.991</v>
      </c>
      <c r="E19" s="4">
        <v>0.0303</v>
      </c>
      <c r="F19" s="5"/>
      <c r="G19" s="5"/>
      <c r="H19" s="5"/>
      <c r="I19" s="5">
        <f>ROUND(0.2*2322,0)</f>
        <v>464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B20" s="3" t="s">
        <v>10</v>
      </c>
      <c r="C20" s="3">
        <v>5.0</v>
      </c>
      <c r="D20" s="4">
        <v>0.8285</v>
      </c>
      <c r="E20" s="4">
        <v>0.4298</v>
      </c>
      <c r="F20" s="5"/>
      <c r="G20" s="5"/>
      <c r="H20" s="5"/>
      <c r="I20" s="5">
        <f>ROUND(0.8*2322,0)</f>
        <v>1858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B21" s="3" t="s">
        <v>12</v>
      </c>
      <c r="D21" s="4">
        <v>0.8059</v>
      </c>
      <c r="E21" s="4">
        <v>0.3825</v>
      </c>
      <c r="F21" s="5"/>
      <c r="G21" s="5"/>
      <c r="H21" s="5"/>
      <c r="I21" s="5">
        <f>ROUND(0.2*2322,0)</f>
        <v>464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14</v>
      </c>
      <c r="B22" s="3" t="s">
        <v>10</v>
      </c>
      <c r="C22" s="3">
        <v>1.0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B23" s="3" t="s">
        <v>12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B24" s="3" t="s">
        <v>10</v>
      </c>
      <c r="C24" s="3">
        <v>2.0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B25" s="3" t="s">
        <v>12</v>
      </c>
      <c r="D25" s="5"/>
      <c r="E25" s="5"/>
      <c r="F25" s="5"/>
      <c r="G25" s="3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B26" s="3" t="s">
        <v>10</v>
      </c>
      <c r="C26" s="3">
        <v>3.0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B27" s="3" t="s">
        <v>12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B28" s="3" t="s">
        <v>10</v>
      </c>
      <c r="C28" s="3">
        <v>4.0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B29" s="3" t="s">
        <v>12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B30" s="3" t="s">
        <v>10</v>
      </c>
      <c r="C30" s="3">
        <v>5.0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B31" s="3" t="s">
        <v>12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C12:C13"/>
    <mergeCell ref="C14:C15"/>
    <mergeCell ref="C16:C17"/>
    <mergeCell ref="C18:C19"/>
    <mergeCell ref="C22:C23"/>
    <mergeCell ref="C24:C25"/>
    <mergeCell ref="C26:C27"/>
    <mergeCell ref="C28:C29"/>
    <mergeCell ref="C30:C31"/>
    <mergeCell ref="A12:A21"/>
    <mergeCell ref="A22:A31"/>
    <mergeCell ref="A2:A11"/>
    <mergeCell ref="C2:C3"/>
    <mergeCell ref="C4:C5"/>
    <mergeCell ref="C6:C7"/>
    <mergeCell ref="C8:C9"/>
    <mergeCell ref="C10:C11"/>
    <mergeCell ref="C20:C21"/>
  </mergeCells>
  <drawing r:id="rId1"/>
</worksheet>
</file>