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oup Members" sheetId="1" r:id="rId4"/>
    <sheet name="Accounts" sheetId="2" r:id="rId5"/>
    <sheet name="Contributions" sheetId="3" r:id="rId6"/>
    <sheet name="Contribution Refunds" sheetId="4" r:id="rId7"/>
    <sheet name="Fines" sheetId="5" r:id="rId8"/>
    <sheet name="Miscellaneous Payments" sheetId="6" r:id="rId9"/>
    <sheet name="Loans" sheetId="7" r:id="rId10"/>
    <sheet name="Expenses" sheetId="8" r:id="rId11"/>
    <sheet name="Income" sheetId="9" r:id="rId12"/>
    <sheet name="Assets" sheetId="10" r:id="rId13"/>
    <sheet name="Asset Sales" sheetId="11" r:id="rId14"/>
    <sheet name="Stocks" sheetId="12" r:id="rId15"/>
    <sheet name="Money Market Investments" sheetId="13" r:id="rId16"/>
    <sheet name="Worksheet" sheetId="14" r:id="rId1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<sst xmlns="http://schemas.openxmlformats.org/spreadsheetml/2006/main" uniqueCount="86">
  <si>
    <t>Unity Investments Group Members</t>
  </si>
  <si>
    <t>Member Name</t>
  </si>
  <si>
    <t>Phone Number</t>
  </si>
  <si>
    <t>Member Role</t>
  </si>
  <si>
    <t>Alex Edwards</t>
  </si>
  <si>
    <t>Member</t>
  </si>
  <si>
    <t>Jane Doe</t>
  </si>
  <si>
    <t>Jane Lin Doe</t>
  </si>
  <si>
    <t>Koros Pin Doe</t>
  </si>
  <si>
    <t>Liz Mik Doe</t>
  </si>
  <si>
    <t>Margaret  Kin Doe</t>
  </si>
  <si>
    <t>Mike Jin Doe</t>
  </si>
  <si>
    <t>Mutai Doe Rin</t>
  </si>
  <si>
    <t>Nzuki Doe Lot</t>
  </si>
  <si>
    <t>Samuel Min Doe</t>
  </si>
  <si>
    <t>Unity Investments Backdating Accounts</t>
  </si>
  <si>
    <t>Group Accounts</t>
  </si>
  <si>
    <t>Balances from backdated figures</t>
  </si>
  <si>
    <t>Equity Bank (Kenyatta) - Unity Investments (123412341234)</t>
  </si>
  <si>
    <t>Chamasoft E-Wallet (Headoffice) - Unity Investments CEW (10020045)</t>
  </si>
  <si>
    <t>Treasury Account</t>
  </si>
  <si>
    <t>Unity Investments Backdate Contribution Payments</t>
  </si>
  <si>
    <t>Member Phone</t>
  </si>
  <si>
    <t>Date (dd-mm-yyyy)</t>
  </si>
  <si>
    <t>Deposit Account</t>
  </si>
  <si>
    <t>Monthly Amount Payable (KES)</t>
  </si>
  <si>
    <t>Monthly Amount Paid (KES)</t>
  </si>
  <si>
    <t>Savings Amount Payable (KES)</t>
  </si>
  <si>
    <t>Savings Amount Paid (KES)</t>
  </si>
  <si>
    <t>30-03-2020</t>
  </si>
  <si>
    <t>Unity Investments Backdate Contribution Refunds</t>
  </si>
  <si>
    <t>Refund Date (dd-mm-yyyy)</t>
  </si>
  <si>
    <t>Refund Account</t>
  </si>
  <si>
    <t>Monthly Amount Refunded (KES)</t>
  </si>
  <si>
    <t>Savings Amount Refunded (KES)</t>
  </si>
  <si>
    <t>Unity Investments Backdate Fine Payments</t>
  </si>
  <si>
    <t>Fine Category</t>
  </si>
  <si>
    <t>Fine Amount Payable (KES)</t>
  </si>
  <si>
    <t>Fine Amount Paid (KES)</t>
  </si>
  <si>
    <t>Unity Investments Backdate Miscellaneous Payments</t>
  </si>
  <si>
    <t>Deposit Date (dd-mm-yyyy)</t>
  </si>
  <si>
    <t>Amount Paid (KES)</t>
  </si>
  <si>
    <t>Unity Investments Backdate Loan Payments</t>
  </si>
  <si>
    <t>Loan Account</t>
  </si>
  <si>
    <t>Principal Borrowed (KES)</t>
  </si>
  <si>
    <t>Interest Payable (KES)</t>
  </si>
  <si>
    <t>Loan Repaid (KES)</t>
  </si>
  <si>
    <t>Unity Investments Backdate Expenses</t>
  </si>
  <si>
    <t>Expense Category</t>
  </si>
  <si>
    <t>Withdrawal Date (dd-mm-yyyy)</t>
  </si>
  <si>
    <t>Expense Account</t>
  </si>
  <si>
    <t>Amount Spent (KES)</t>
  </si>
  <si>
    <t>Office Stationery</t>
  </si>
  <si>
    <t>Salary</t>
  </si>
  <si>
    <t>Bank Charges</t>
  </si>
  <si>
    <t>AGM meeting</t>
  </si>
  <si>
    <t>Unity Investments Backdate Income</t>
  </si>
  <si>
    <t>Income Category</t>
  </si>
  <si>
    <t>Depositor</t>
  </si>
  <si>
    <t>Income Account</t>
  </si>
  <si>
    <t>Amount Received (KES)</t>
  </si>
  <si>
    <t>Interest</t>
  </si>
  <si>
    <t>Unity Investments Backdate Asset Purchase Payments</t>
  </si>
  <si>
    <t>Asset Category</t>
  </si>
  <si>
    <t>Asset Name</t>
  </si>
  <si>
    <t>Amount Paid(KES)</t>
  </si>
  <si>
    <t>Unity Investments Backdate Asset Sales Payments</t>
  </si>
  <si>
    <t>Sale Date (dd-mm-yyyy)</t>
  </si>
  <si>
    <t>Amount (KES)</t>
  </si>
  <si>
    <t>Unity Investments Backdate Stock Purchase and Sale Payments</t>
  </si>
  <si>
    <t>Stock Name</t>
  </si>
  <si>
    <t>Purchase Date (dd-mm-yyyy)</t>
  </si>
  <si>
    <t xml:space="preserve">Purchase Account </t>
  </si>
  <si>
    <t xml:space="preserve">Sale Account </t>
  </si>
  <si>
    <t>Number of Shares Purchased</t>
  </si>
  <si>
    <t>Number of Shares Sold</t>
  </si>
  <si>
    <t xml:space="preserve">Purchase price per Share (KES) </t>
  </si>
  <si>
    <t>Sale price per Share (KES)</t>
  </si>
  <si>
    <t>Unity Investments Backdate Money Market Investments and Cash In Payments</t>
  </si>
  <si>
    <t>Investment Institution Name</t>
  </si>
  <si>
    <t>Investment Date (dd-mm-yyyy)</t>
  </si>
  <si>
    <t>Cash In Date (dd-mm-yyyy)</t>
  </si>
  <si>
    <t xml:space="preserve">Investment Account </t>
  </si>
  <si>
    <t xml:space="preserve">Cash In Account </t>
  </si>
  <si>
    <t>Investment Amount (KES)</t>
  </si>
  <si>
    <t>Cash In Amount (KES)</t>
  </si>
</sst>
</file>

<file path=xl/styles.xml><?xml version="1.0" encoding="utf-8"?>
<styleSheet xmlns="http://schemas.openxmlformats.org/spreadsheetml/2006/main" xml:space="preserve">
  <numFmts count="2">
    <numFmt numFmtId="164" formatCode="0000"/>
    <numFmt numFmtId="165" formatCode="_(#,##0.00_);_((#,##0.00);_(&quot;-&quot;??_);_(@_)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BB4E7"/>
        <bgColor rgb="FF000000"/>
      </patternFill>
    </fill>
  </fills>
  <borders count="1"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general" vertical="bottom" textRotation="0" wrapText="true" shrinkToFit="false"/>
    </xf>
    <xf xfId="0" fontId="3" numFmtId="0" fillId="0" borderId="0" applyFont="1" applyNumberFormat="0" applyFill="0" applyBorder="0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general" vertical="bottom" textRotation="0" wrapText="true" shrinkToFit="false"/>
    </xf>
    <xf xfId="0" fontId="3" numFmtId="164" fillId="0" borderId="0" applyFont="1" applyNumberFormat="1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right" vertical="bottom" textRotation="0" wrapText="true" shrinkToFit="false"/>
    </xf>
    <xf xfId="0" fontId="7" numFmtId="165" fillId="0" borderId="0" applyFont="1" applyNumberFormat="1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2" max="2" width="17.138672" bestFit="true" customWidth="true" style="0"/>
    <col min="3" max="3" width="13.85376" bestFit="true" customWidth="true" style="0"/>
    <col min="4" max="4" width="12.568359" bestFit="true" customWidth="true" style="0"/>
    <col min="1" max="1" width="2.999268" bestFit="true" customWidth="true" style="0"/>
  </cols>
  <sheetData>
    <row r="1" spans="1:4" customHeight="1" ht="25">
      <c r="A1" s="6" t="s">
        <v>0</v>
      </c>
      <c r="B1" s="7"/>
      <c r="C1" s="7"/>
      <c r="D1" s="7"/>
    </row>
    <row r="2" spans="1:4">
      <c r="A2" s="1"/>
      <c r="B2" s="2" t="s">
        <v>1</v>
      </c>
      <c r="C2" s="2" t="s">
        <v>2</v>
      </c>
      <c r="D2" s="2" t="s">
        <v>3</v>
      </c>
    </row>
    <row r="3" spans="1:4">
      <c r="A3" s="4">
        <v>1</v>
      </c>
      <c r="B3" s="3" t="s">
        <v>4</v>
      </c>
      <c r="C3" s="5">
        <v>254711111110</v>
      </c>
      <c r="D3" s="3" t="s">
        <v>5</v>
      </c>
    </row>
    <row r="4" spans="1:4">
      <c r="A4" s="4">
        <v>2</v>
      </c>
      <c r="B4" s="3" t="s">
        <v>6</v>
      </c>
      <c r="C4" s="5">
        <v>2547398712777</v>
      </c>
      <c r="D4" s="3" t="s">
        <v>5</v>
      </c>
    </row>
    <row r="5" spans="1:4">
      <c r="A5" s="4">
        <v>3</v>
      </c>
      <c r="B5" s="3" t="s">
        <v>7</v>
      </c>
      <c r="C5" s="5">
        <v>2547111111111</v>
      </c>
      <c r="D5" s="3" t="s">
        <v>5</v>
      </c>
    </row>
    <row r="6" spans="1:4">
      <c r="A6" s="4">
        <v>4</v>
      </c>
      <c r="B6" s="3" t="s">
        <v>8</v>
      </c>
      <c r="C6" s="5">
        <v>2547333333333</v>
      </c>
      <c r="D6" s="3" t="s">
        <v>5</v>
      </c>
    </row>
    <row r="7" spans="1:4">
      <c r="A7" s="4">
        <v>5</v>
      </c>
      <c r="B7" s="3" t="s">
        <v>9</v>
      </c>
      <c r="C7" s="5">
        <v>2547444444444</v>
      </c>
      <c r="D7" s="3" t="s">
        <v>5</v>
      </c>
    </row>
    <row r="8" spans="1:4">
      <c r="A8" s="4">
        <v>6</v>
      </c>
      <c r="B8" s="3" t="s">
        <v>10</v>
      </c>
      <c r="C8" s="5">
        <v>2547555555555</v>
      </c>
      <c r="D8" s="3" t="s">
        <v>5</v>
      </c>
    </row>
    <row r="9" spans="1:4">
      <c r="A9" s="4">
        <v>7</v>
      </c>
      <c r="B9" s="3" t="s">
        <v>11</v>
      </c>
      <c r="C9" s="5">
        <v>2547666666666</v>
      </c>
      <c r="D9" s="3" t="s">
        <v>5</v>
      </c>
    </row>
    <row r="10" spans="1:4">
      <c r="A10" s="4">
        <v>8</v>
      </c>
      <c r="B10" s="3" t="s">
        <v>12</v>
      </c>
      <c r="C10" s="5">
        <v>2547777777777</v>
      </c>
      <c r="D10" s="3" t="s">
        <v>5</v>
      </c>
    </row>
    <row r="11" spans="1:4">
      <c r="A11" s="4">
        <v>9</v>
      </c>
      <c r="B11" s="3" t="s">
        <v>13</v>
      </c>
      <c r="C11" s="5">
        <v>2547888888888</v>
      </c>
      <c r="D11" s="3" t="s">
        <v>5</v>
      </c>
    </row>
    <row r="12" spans="1:4">
      <c r="A12" s="4">
        <v>10</v>
      </c>
      <c r="B12" s="3" t="s">
        <v>14</v>
      </c>
      <c r="C12" s="5">
        <v>2547999999999</v>
      </c>
      <c r="D12" s="3" t="s">
        <v>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5.853271" bestFit="true" customWidth="true" style="0"/>
    <col min="3" max="3" width="11.568604" bestFit="true" customWidth="true" style="0"/>
    <col min="4" max="4" width="27.70752" bestFit="true" customWidth="true" style="0"/>
    <col min="5" max="5" width="16.853027" bestFit="true" customWidth="true" style="0"/>
    <col min="6" max="6" width="18.138428" bestFit="true" customWidth="true" style="0"/>
  </cols>
  <sheetData>
    <row r="1" spans="1:6" customHeight="1" ht="25">
      <c r="A1" s="6" t="s">
        <v>62</v>
      </c>
      <c r="B1" s="7"/>
      <c r="C1" s="7"/>
      <c r="D1" s="7"/>
      <c r="E1" s="7"/>
      <c r="F1" s="7"/>
    </row>
    <row r="2" spans="1:6">
      <c r="A2" s="1"/>
      <c r="B2" s="2" t="s">
        <v>63</v>
      </c>
      <c r="C2" s="2" t="s">
        <v>64</v>
      </c>
      <c r="D2" s="2" t="s">
        <v>40</v>
      </c>
      <c r="E2" s="2" t="s">
        <v>24</v>
      </c>
      <c r="F2" s="8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5.853271" bestFit="true" customWidth="true" style="0"/>
    <col min="3" max="3" width="11.568604" bestFit="true" customWidth="true" style="0"/>
    <col min="4" max="4" width="24.422607" bestFit="true" customWidth="true" style="0"/>
    <col min="5" max="5" width="16.853027" bestFit="true" customWidth="true" style="0"/>
    <col min="6" max="6" width="13.85376" bestFit="true" customWidth="true" style="0"/>
  </cols>
  <sheetData>
    <row r="1" spans="1:6" customHeight="1" ht="25">
      <c r="A1" s="6" t="s">
        <v>66</v>
      </c>
      <c r="B1" s="7"/>
      <c r="C1" s="7"/>
      <c r="D1" s="7"/>
      <c r="E1" s="7"/>
      <c r="F1" s="7"/>
    </row>
    <row r="2" spans="1:6">
      <c r="A2" s="1"/>
      <c r="B2" s="2" t="s">
        <v>63</v>
      </c>
      <c r="C2" s="2" t="s">
        <v>64</v>
      </c>
      <c r="D2" s="2" t="s">
        <v>67</v>
      </c>
      <c r="E2" s="2" t="s">
        <v>24</v>
      </c>
      <c r="F2" s="8" t="s"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1.568604" bestFit="true" customWidth="true" style="0"/>
    <col min="3" max="3" width="28.707275" bestFit="true" customWidth="true" style="0"/>
    <col min="4" max="4" width="24.422607" bestFit="true" customWidth="true" style="0"/>
    <col min="5" max="5" width="55.700684" bestFit="true" customWidth="true" style="0"/>
    <col min="6" max="6" width="55.700684" bestFit="true" customWidth="true" style="0"/>
    <col min="7" max="7" width="28.707275" bestFit="true" customWidth="true" style="0"/>
    <col min="8" max="8" width="23.422852" bestFit="true" customWidth="true" style="0"/>
    <col min="9" max="9" width="34.134521" bestFit="true" customWidth="true" style="0"/>
    <col min="10" max="10" width="28.707275" bestFit="true" customWidth="true" style="0"/>
    <col min="1" max="1" width="1.999512" bestFit="true" customWidth="true" style="0"/>
  </cols>
  <sheetData>
    <row r="1" spans="1:10" customHeight="1" ht="25">
      <c r="A1" s="6" t="s">
        <v>69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A2" s="1"/>
      <c r="B2" s="2" t="s">
        <v>70</v>
      </c>
      <c r="C2" s="2" t="s">
        <v>71</v>
      </c>
      <c r="D2" s="2" t="s">
        <v>67</v>
      </c>
      <c r="E2" s="2" t="s">
        <v>72</v>
      </c>
      <c r="F2" s="2" t="s">
        <v>73</v>
      </c>
      <c r="G2" s="2" t="s">
        <v>74</v>
      </c>
      <c r="H2" s="2" t="s">
        <v>75</v>
      </c>
      <c r="I2" s="2" t="s">
        <v>76</v>
      </c>
      <c r="J2" s="2" t="s">
        <v>77</v>
      </c>
    </row>
    <row r="3" spans="1:10">
      <c r="A3" s="4">
        <v>1</v>
      </c>
      <c r="B3" s="3"/>
      <c r="C3" s="3" t="s">
        <v>29</v>
      </c>
      <c r="D3" s="3" t="s">
        <v>29</v>
      </c>
      <c r="E3" s="3" t="s">
        <v>18</v>
      </c>
      <c r="F3" s="3" t="s">
        <v>18</v>
      </c>
      <c r="G3" s="3"/>
      <c r="H3" s="3"/>
      <c r="I3" s="3"/>
      <c r="J3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J1"/>
  </mergeCells>
  <dataValidations count="2">
    <dataValidation type="list" errorStyle="information" allowBlank="0" showDropDown="0" showInputMessage="1" showErrorMessage="1" errorTitle="Input error" error="Account is not from the list." promptTitle="Select Account from list" sqref="E3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F3">
      <formula1>'Accounts'!$B$3:$B$6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29.849854" bestFit="true" customWidth="true" style="0"/>
    <col min="3" max="3" width="30.992432" bestFit="true" customWidth="true" style="0"/>
    <col min="4" max="4" width="27.70752" bestFit="true" customWidth="true" style="0"/>
    <col min="5" max="5" width="55.700684" bestFit="true" customWidth="true" style="0"/>
    <col min="6" max="6" width="55.700684" bestFit="true" customWidth="true" style="0"/>
    <col min="7" max="7" width="25.422363" bestFit="true" customWidth="true" style="0"/>
    <col min="8" max="8" width="22.423096" bestFit="true" customWidth="true" style="0"/>
    <col min="1" max="1" width="1.999512" bestFit="true" customWidth="true" style="0"/>
  </cols>
  <sheetData>
    <row r="1" spans="1:8" customHeight="1" ht="25">
      <c r="A1" s="6" t="s">
        <v>78</v>
      </c>
      <c r="B1" s="7"/>
      <c r="C1" s="7"/>
      <c r="D1" s="7"/>
      <c r="E1" s="7"/>
      <c r="F1" s="7"/>
      <c r="G1" s="7"/>
      <c r="H1" s="7"/>
    </row>
    <row r="2" spans="1:8">
      <c r="A2" s="1"/>
      <c r="B2" s="2" t="s">
        <v>79</v>
      </c>
      <c r="C2" s="2" t="s">
        <v>80</v>
      </c>
      <c r="D2" s="2" t="s">
        <v>81</v>
      </c>
      <c r="E2" s="2" t="s">
        <v>82</v>
      </c>
      <c r="F2" s="2" t="s">
        <v>83</v>
      </c>
      <c r="G2" s="8" t="s">
        <v>84</v>
      </c>
      <c r="H2" s="8" t="s">
        <v>85</v>
      </c>
    </row>
    <row r="3" spans="1:8">
      <c r="A3" s="4">
        <v>1</v>
      </c>
      <c r="B3" s="3"/>
      <c r="C3" s="3" t="s">
        <v>29</v>
      </c>
      <c r="D3" s="3" t="s">
        <v>29</v>
      </c>
      <c r="E3" s="3" t="s">
        <v>18</v>
      </c>
      <c r="F3" s="3" t="s">
        <v>18</v>
      </c>
      <c r="G3" s="9"/>
      <c r="H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dataValidations count="2">
    <dataValidation type="list" errorStyle="information" allowBlank="0" showDropDown="0" showInputMessage="1" showErrorMessage="1" errorTitle="Input error" error="Account is not from the list." promptTitle="Select Account from list" sqref="E3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F3">
      <formula1>'Accounts'!$B$3:$B$6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64.412842" bestFit="true" customWidth="true" style="0"/>
    <col min="3" max="3" width="34.134521" bestFit="true" customWidth="true" style="0"/>
    <col min="1" max="1" width="1.999512" bestFit="true" customWidth="true" style="0"/>
  </cols>
  <sheetData>
    <row r="1" spans="1:3" customHeight="1" ht="25">
      <c r="A1" s="6" t="s">
        <v>15</v>
      </c>
      <c r="B1" s="7"/>
      <c r="C1" s="7"/>
    </row>
    <row r="2" spans="1:3">
      <c r="A2" s="1"/>
      <c r="B2" s="2" t="s">
        <v>16</v>
      </c>
      <c r="C2" s="2" t="s">
        <v>17</v>
      </c>
    </row>
    <row r="3" spans="1:3">
      <c r="A3" s="4">
        <v>1</v>
      </c>
      <c r="B3" s="3" t="s">
        <v>18</v>
      </c>
      <c r="C3" s="3" t="str">
        <f>+SUMIF(Contributions!E2:E7000,"Equity Bank (Kenyatta) - Unity Investments (123412341234)",Contributions!I2:I7000) + SUMIF('Loans'!E3:E7000,"Equity Bank (Kenyatta) - Unity Investments (123412341234)",'Loans'!H3:H7000) + SUMIF('Asset Sales'!E3:E7000,"Equity Bank (Kenyatta) - Unity Investments (123412341234)",'Asset Sales'!F3:F7000) + SUMIF('Income'!E3:E7000,"Equity Bank (Kenyatta) - Unity Investments (123412341234)",'Income'!F3:F7000) + SUMIF('Miscellaneous Payments'!E3:F7000,"Equity Bank (Kenyatta) - Unity Investments (123412341234)",'Miscellaneous Payments'!F3:F7000) + SUMIF('Fines'!F3:F7000,"Equity Bank (Kenyatta) - Unity Investments (123412341234)",'Fines'!H3:H7000) - +SUMIF('Contribution refunds'!E3:E7000,"Equity Bank (Kenyatta) - Unity Investments (123412341234)",'Contribution refunds'!G3:G7000) - SUMIF('Loans'!E3:E7000,"Equity Bank (Kenyatta) - Unity Investments (123412341234)",'Loans'!F3:F7000) - SUMIF('Expenses'!D3:D7000,"Equity Bank (Kenyatta) - Unity Investments (123412341234)",'Expenses'!E3:E7000) - SUMIF('Assets'!E3:E7000,"Equity Bank (Kenyatta) - Unity Investments (123412341234)",'Assets'!F3:F7000)</f>
        <v>0</v>
      </c>
    </row>
    <row r="4" spans="1:3">
      <c r="A4" s="4">
        <v>2</v>
      </c>
      <c r="B4" s="3" t="s">
        <v>19</v>
      </c>
      <c r="C4" s="3" t="str">
        <f>+SUMIF(Contributions!E2:E7000,"Chamasoft E-Wallet (Headoffice) - Unity Investments CEW (10020045)",Contributions!I2:I7000) + SUMIF('Loans'!E3:E7000,"Chamasoft E-Wallet (Headoffice) - Unity Investments CEW (10020045)",'Loans'!H3:H7000) + SUMIF('Asset Sales'!E3:E7000,"Chamasoft E-Wallet (Headoffice) - Unity Investments CEW (10020045)",'Asset Sales'!F3:F7000) + SUMIF('Income'!E3:E7000,"Chamasoft E-Wallet (Headoffice) - Unity Investments CEW (10020045)",'Income'!F3:F7000) + SUMIF('Miscellaneous Payments'!E3:F7000,"Chamasoft E-Wallet (Headoffice) - Unity Investments CEW (10020045)",'Miscellaneous Payments'!F3:F7000) + SUMIF('Fines'!F3:F7000,"Chamasoft E-Wallet (Headoffice) - Unity Investments CEW (10020045)",'Fines'!H3:H7000) - +SUMIF('Contribution refunds'!E3:E7000,"Chamasoft E-Wallet (Headoffice) - Unity Investments CEW (10020045)",'Contribution refunds'!G3:G7000) - SUMIF('Loans'!E3:E7000,"Chamasoft E-Wallet (Headoffice) - Unity Investments CEW (10020045)",'Loans'!F3:F7000) - SUMIF('Expenses'!D3:D7000,"Chamasoft E-Wallet (Headoffice) - Unity Investments CEW (10020045)",'Expenses'!E3:E7000) - SUMIF('Assets'!E3:E7000,"Chamasoft E-Wallet (Headoffice) - Unity Investments CEW (10020045)",'Assets'!F3:F7000)</f>
        <v>0</v>
      </c>
    </row>
    <row r="5" spans="1:3">
      <c r="A5" s="4">
        <v>3</v>
      </c>
      <c r="B5" s="3" t="s">
        <v>20</v>
      </c>
      <c r="C5" s="3" t="str">
        <f>+SUMIF(Contributions!E2:E7000,"Treasury Account",Contributions!I2:I7000) + SUMIF('Loans'!E3:E7000,"Treasury Account",'Loans'!H3:H7000) + SUMIF('Asset Sales'!E3:E7000,"Treasury Account",'Asset Sales'!F3:F7000) + SUMIF('Income'!E3:E7000,"Treasury Account",'Income'!F3:F7000) + SUMIF('Miscellaneous Payments'!E3:F7000,"Treasury Account",'Miscellaneous Payments'!F3:F7000) + SUMIF('Fines'!F3:F7000,"Treasury Account",'Fines'!H3:H7000) - +SUMIF('Contribution refunds'!E3:E7000,"Treasury Account",'Contribution refunds'!G3:G7000) - SUMIF('Loans'!E3:E7000,"Treasury Account",'Loans'!F3:F7000) - SUMIF('Expenses'!D3:D7000,"Treasury Account",'Expenses'!E3:E7000) - SUMIF('Assets'!E3:E7000,"Treasury Account",'Assets'!F3:F7000)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7.138672" bestFit="true" customWidth="true" style="0"/>
    <col min="3" max="3" width="13.85376" bestFit="true" customWidth="true" style="0"/>
    <col min="4" max="4" width="19.138184" bestFit="true" customWidth="true" style="0"/>
    <col min="5" max="5" width="55.700684" bestFit="true" customWidth="true" style="0"/>
    <col min="6" max="6" width="30.992432" bestFit="true" customWidth="true" style="0"/>
    <col min="7" max="7" width="27.70752" bestFit="true" customWidth="true" style="0"/>
    <col min="8" max="8" width="30.992432" bestFit="true" customWidth="true" style="0"/>
    <col min="9" max="9" width="27.70752" bestFit="true" customWidth="true" style="0"/>
    <col min="1" max="1" width="2.999268" bestFit="true" customWidth="true" style="0"/>
  </cols>
  <sheetData>
    <row r="1" spans="1:9" customHeight="1" ht="25">
      <c r="A1" s="6" t="s">
        <v>21</v>
      </c>
      <c r="B1" s="7"/>
      <c r="C1" s="7"/>
      <c r="D1" s="7"/>
      <c r="E1" s="7"/>
      <c r="F1" s="7"/>
      <c r="G1" s="7"/>
      <c r="H1" s="7"/>
      <c r="I1" s="7"/>
    </row>
    <row r="2" spans="1:9">
      <c r="A2" s="1"/>
      <c r="B2" s="2" t="s">
        <v>1</v>
      </c>
      <c r="C2" s="2" t="s">
        <v>22</v>
      </c>
      <c r="D2" s="2" t="s">
        <v>23</v>
      </c>
      <c r="E2" s="2" t="s">
        <v>24</v>
      </c>
      <c r="F2" s="8" t="s">
        <v>25</v>
      </c>
      <c r="G2" s="8" t="s">
        <v>26</v>
      </c>
      <c r="H2" s="8" t="s">
        <v>27</v>
      </c>
      <c r="I2" s="8" t="s">
        <v>28</v>
      </c>
    </row>
    <row r="3" spans="1:9">
      <c r="A3" s="4">
        <v>4</v>
      </c>
      <c r="B3" s="3" t="str">
        <f>'Group Members'!B3</f>
        <v>0</v>
      </c>
      <c r="C3" s="5">
        <v>254711111110</v>
      </c>
      <c r="D3" s="3" t="s">
        <v>29</v>
      </c>
      <c r="E3" s="3" t="s">
        <v>18</v>
      </c>
    </row>
    <row r="4" spans="1:9">
      <c r="A4" s="4">
        <v>5</v>
      </c>
      <c r="B4" s="3" t="str">
        <f>'Group Members'!B4</f>
        <v>0</v>
      </c>
      <c r="C4" s="5">
        <v>2547398712777</v>
      </c>
      <c r="D4" s="3" t="s">
        <v>29</v>
      </c>
      <c r="E4" s="3" t="s">
        <v>18</v>
      </c>
    </row>
    <row r="5" spans="1:9">
      <c r="A5" s="4">
        <v>6</v>
      </c>
      <c r="B5" s="3" t="str">
        <f>'Group Members'!B5</f>
        <v>0</v>
      </c>
      <c r="C5" s="5">
        <v>2547111111111</v>
      </c>
      <c r="D5" s="3" t="s">
        <v>29</v>
      </c>
      <c r="E5" s="3" t="s">
        <v>18</v>
      </c>
    </row>
    <row r="6" spans="1:9">
      <c r="A6" s="4">
        <v>7</v>
      </c>
      <c r="B6" s="3" t="str">
        <f>'Group Members'!B6</f>
        <v>0</v>
      </c>
      <c r="C6" s="5">
        <v>2547333333333</v>
      </c>
      <c r="D6" s="3" t="s">
        <v>29</v>
      </c>
      <c r="E6" s="3" t="s">
        <v>18</v>
      </c>
    </row>
    <row r="7" spans="1:9">
      <c r="A7" s="4">
        <v>8</v>
      </c>
      <c r="B7" s="3" t="str">
        <f>'Group Members'!B7</f>
        <v>0</v>
      </c>
      <c r="C7" s="5">
        <v>2547444444444</v>
      </c>
      <c r="D7" s="3" t="s">
        <v>29</v>
      </c>
      <c r="E7" s="3" t="s">
        <v>18</v>
      </c>
    </row>
    <row r="8" spans="1:9">
      <c r="A8" s="4">
        <v>9</v>
      </c>
      <c r="B8" s="3" t="str">
        <f>'Group Members'!B8</f>
        <v>0</v>
      </c>
      <c r="C8" s="5">
        <v>2547555555555</v>
      </c>
      <c r="D8" s="3" t="s">
        <v>29</v>
      </c>
      <c r="E8" s="3" t="s">
        <v>18</v>
      </c>
    </row>
    <row r="9" spans="1:9">
      <c r="A9" s="4">
        <v>10</v>
      </c>
      <c r="B9" s="3" t="str">
        <f>'Group Members'!B9</f>
        <v>0</v>
      </c>
      <c r="C9" s="5">
        <v>2547666666666</v>
      </c>
      <c r="D9" s="3" t="s">
        <v>29</v>
      </c>
      <c r="E9" s="3" t="s">
        <v>18</v>
      </c>
    </row>
    <row r="10" spans="1:9">
      <c r="A10" s="4">
        <v>11</v>
      </c>
      <c r="B10" s="3" t="str">
        <f>'Group Members'!B10</f>
        <v>0</v>
      </c>
      <c r="C10" s="5">
        <v>2547777777777</v>
      </c>
      <c r="D10" s="3" t="s">
        <v>29</v>
      </c>
      <c r="E10" s="3" t="s">
        <v>18</v>
      </c>
    </row>
    <row r="11" spans="1:9">
      <c r="A11" s="4">
        <v>12</v>
      </c>
      <c r="B11" s="3" t="str">
        <f>'Group Members'!B11</f>
        <v>0</v>
      </c>
      <c r="C11" s="5">
        <v>2547888888888</v>
      </c>
      <c r="D11" s="3" t="s">
        <v>29</v>
      </c>
      <c r="E11" s="3" t="s">
        <v>18</v>
      </c>
    </row>
    <row r="12" spans="1:9">
      <c r="A12" s="4">
        <v>13</v>
      </c>
      <c r="B12" s="3" t="str">
        <f>'Group Members'!B12</f>
        <v>0</v>
      </c>
      <c r="C12" s="5">
        <v>2547999999999</v>
      </c>
      <c r="D12" s="3" t="s">
        <v>29</v>
      </c>
      <c r="E12" s="3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dataValidations count="10">
    <dataValidation type="list" errorStyle="information" allowBlank="0" showDropDown="0" showInputMessage="1" showErrorMessage="1" errorTitle="Input error" error="Account is not from the list." promptTitle="Select Account from list" sqref="E3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4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5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6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7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8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9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10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11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12">
      <formula1>'Accounts'!$B$3:$B$6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7.138672" bestFit="true" customWidth="true" style="0"/>
    <col min="3" max="3" width="13.85376" bestFit="true" customWidth="true" style="0"/>
    <col min="4" max="4" width="26.707764" bestFit="true" customWidth="true" style="0"/>
    <col min="5" max="5" width="55.700684" bestFit="true" customWidth="true" style="0"/>
    <col min="6" max="6" width="31.992188" bestFit="true" customWidth="true" style="0"/>
    <col min="7" max="7" width="31.992188" bestFit="true" customWidth="true" style="0"/>
    <col min="1" max="1" width="2.999268" bestFit="true" customWidth="true" style="0"/>
  </cols>
  <sheetData>
    <row r="1" spans="1:7" customHeight="1" ht="25">
      <c r="A1" s="6" t="s">
        <v>30</v>
      </c>
      <c r="B1" s="7"/>
      <c r="C1" s="7"/>
      <c r="D1" s="7"/>
      <c r="E1" s="7"/>
      <c r="F1" s="7"/>
      <c r="G1" s="7"/>
    </row>
    <row r="2" spans="1:7">
      <c r="A2" s="1"/>
      <c r="B2" s="2" t="s">
        <v>1</v>
      </c>
      <c r="C2" s="2" t="s">
        <v>22</v>
      </c>
      <c r="D2" s="2" t="s">
        <v>31</v>
      </c>
      <c r="E2" s="2" t="s">
        <v>32</v>
      </c>
      <c r="F2" s="8" t="s">
        <v>33</v>
      </c>
      <c r="G2" s="8" t="s">
        <v>34</v>
      </c>
    </row>
    <row r="3" spans="1:7">
      <c r="A3" s="4">
        <v>4</v>
      </c>
      <c r="B3" s="3" t="str">
        <f>'Group Members'!B3</f>
        <v>0</v>
      </c>
      <c r="C3" s="5">
        <v>254711111110</v>
      </c>
      <c r="D3" s="3" t="s">
        <v>29</v>
      </c>
      <c r="E3" s="3" t="s">
        <v>18</v>
      </c>
    </row>
    <row r="4" spans="1:7">
      <c r="A4" s="4">
        <v>5</v>
      </c>
      <c r="B4" s="3" t="str">
        <f>'Group Members'!B4</f>
        <v>0</v>
      </c>
      <c r="C4" s="5">
        <v>2547398712777</v>
      </c>
      <c r="D4" s="3" t="s">
        <v>29</v>
      </c>
      <c r="E4" s="3" t="s">
        <v>18</v>
      </c>
    </row>
    <row r="5" spans="1:7">
      <c r="A5" s="4">
        <v>6</v>
      </c>
      <c r="B5" s="3" t="str">
        <f>'Group Members'!B5</f>
        <v>0</v>
      </c>
      <c r="C5" s="5">
        <v>2547111111111</v>
      </c>
      <c r="D5" s="3" t="s">
        <v>29</v>
      </c>
      <c r="E5" s="3" t="s">
        <v>18</v>
      </c>
    </row>
    <row r="6" spans="1:7">
      <c r="A6" s="4">
        <v>7</v>
      </c>
      <c r="B6" s="3" t="str">
        <f>'Group Members'!B6</f>
        <v>0</v>
      </c>
      <c r="C6" s="5">
        <v>2547333333333</v>
      </c>
      <c r="D6" s="3" t="s">
        <v>29</v>
      </c>
      <c r="E6" s="3" t="s">
        <v>18</v>
      </c>
    </row>
    <row r="7" spans="1:7">
      <c r="A7" s="4">
        <v>8</v>
      </c>
      <c r="B7" s="3" t="str">
        <f>'Group Members'!B7</f>
        <v>0</v>
      </c>
      <c r="C7" s="5">
        <v>2547444444444</v>
      </c>
      <c r="D7" s="3" t="s">
        <v>29</v>
      </c>
      <c r="E7" s="3" t="s">
        <v>18</v>
      </c>
    </row>
    <row r="8" spans="1:7">
      <c r="A8" s="4">
        <v>9</v>
      </c>
      <c r="B8" s="3" t="str">
        <f>'Group Members'!B8</f>
        <v>0</v>
      </c>
      <c r="C8" s="5">
        <v>2547555555555</v>
      </c>
      <c r="D8" s="3" t="s">
        <v>29</v>
      </c>
      <c r="E8" s="3" t="s">
        <v>18</v>
      </c>
    </row>
    <row r="9" spans="1:7">
      <c r="A9" s="4">
        <v>10</v>
      </c>
      <c r="B9" s="3" t="str">
        <f>'Group Members'!B9</f>
        <v>0</v>
      </c>
      <c r="C9" s="5">
        <v>2547666666666</v>
      </c>
      <c r="D9" s="3" t="s">
        <v>29</v>
      </c>
      <c r="E9" s="3" t="s">
        <v>18</v>
      </c>
    </row>
    <row r="10" spans="1:7">
      <c r="A10" s="4">
        <v>11</v>
      </c>
      <c r="B10" s="3" t="str">
        <f>'Group Members'!B10</f>
        <v>0</v>
      </c>
      <c r="C10" s="5">
        <v>2547777777777</v>
      </c>
      <c r="D10" s="3" t="s">
        <v>29</v>
      </c>
      <c r="E10" s="3" t="s">
        <v>18</v>
      </c>
    </row>
    <row r="11" spans="1:7">
      <c r="A11" s="4">
        <v>12</v>
      </c>
      <c r="B11" s="3" t="str">
        <f>'Group Members'!B11</f>
        <v>0</v>
      </c>
      <c r="C11" s="5">
        <v>2547888888888</v>
      </c>
      <c r="D11" s="3" t="s">
        <v>29</v>
      </c>
      <c r="E11" s="3" t="s">
        <v>18</v>
      </c>
    </row>
    <row r="12" spans="1:7">
      <c r="A12" s="4">
        <v>13</v>
      </c>
      <c r="B12" s="3" t="str">
        <f>'Group Members'!B12</f>
        <v>0</v>
      </c>
      <c r="C12" s="5">
        <v>2547999999999</v>
      </c>
      <c r="D12" s="3" t="s">
        <v>29</v>
      </c>
      <c r="E12" s="3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</mergeCells>
  <dataValidations count="10">
    <dataValidation type="list" errorStyle="information" allowBlank="0" showDropDown="0" showInputMessage="1" showErrorMessage="1" errorTitle="Input error" error="Account is not from the list." promptTitle="Select Account from list" sqref="E3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4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5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6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7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8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9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10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11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12">
      <formula1>'Accounts'!$B$3:$B$6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7.138672" bestFit="true" customWidth="true" style="0"/>
    <col min="3" max="3" width="13.85376" bestFit="true" customWidth="true" style="0"/>
    <col min="4" max="4" width="19.138184" bestFit="true" customWidth="true" style="0"/>
    <col min="5" max="5" width="14.853516" bestFit="true" customWidth="true" style="0"/>
    <col min="6" max="6" width="55.700684" bestFit="true" customWidth="true" style="0"/>
    <col min="7" max="7" width="27.70752" bestFit="true" customWidth="true" style="0"/>
    <col min="8" max="8" width="24.422607" bestFit="true" customWidth="true" style="0"/>
    <col min="1" max="1" width="2.999268" bestFit="true" customWidth="true" style="0"/>
  </cols>
  <sheetData>
    <row r="1" spans="1:8" customHeight="1" ht="25">
      <c r="A1" s="6" t="s">
        <v>35</v>
      </c>
      <c r="B1" s="7"/>
      <c r="C1" s="7"/>
      <c r="D1" s="7"/>
      <c r="E1" s="7"/>
      <c r="F1" s="7"/>
      <c r="G1" s="7"/>
      <c r="H1" s="7"/>
    </row>
    <row r="2" spans="1:8">
      <c r="A2" s="1"/>
      <c r="B2" s="2" t="s">
        <v>1</v>
      </c>
      <c r="C2" s="2" t="s">
        <v>22</v>
      </c>
      <c r="D2" s="2" t="s">
        <v>23</v>
      </c>
      <c r="E2" s="2" t="s">
        <v>36</v>
      </c>
      <c r="F2" s="2" t="s">
        <v>24</v>
      </c>
      <c r="G2" s="8" t="s">
        <v>37</v>
      </c>
      <c r="H2" s="8" t="s">
        <v>38</v>
      </c>
    </row>
    <row r="3" spans="1:8">
      <c r="A3" s="4">
        <v>4</v>
      </c>
      <c r="B3" s="3" t="str">
        <f>'Group Members'!B3</f>
        <v>0</v>
      </c>
      <c r="C3" s="5">
        <v>254711111110</v>
      </c>
      <c r="D3" s="3" t="s">
        <v>29</v>
      </c>
      <c r="E3" s="3"/>
      <c r="F3" s="3" t="s">
        <v>18</v>
      </c>
    </row>
    <row r="4" spans="1:8">
      <c r="A4" s="4">
        <v>5</v>
      </c>
      <c r="B4" s="3" t="str">
        <f>'Group Members'!B4</f>
        <v>0</v>
      </c>
      <c r="C4" s="5">
        <v>2547398712777</v>
      </c>
      <c r="D4" s="3" t="s">
        <v>29</v>
      </c>
      <c r="E4" s="3"/>
      <c r="F4" s="3" t="s">
        <v>18</v>
      </c>
    </row>
    <row r="5" spans="1:8">
      <c r="A5" s="4">
        <v>6</v>
      </c>
      <c r="B5" s="3" t="str">
        <f>'Group Members'!B5</f>
        <v>0</v>
      </c>
      <c r="C5" s="5">
        <v>2547111111111</v>
      </c>
      <c r="D5" s="3" t="s">
        <v>29</v>
      </c>
      <c r="E5" s="3"/>
      <c r="F5" s="3" t="s">
        <v>18</v>
      </c>
    </row>
    <row r="6" spans="1:8">
      <c r="A6" s="4">
        <v>7</v>
      </c>
      <c r="B6" s="3" t="str">
        <f>'Group Members'!B6</f>
        <v>0</v>
      </c>
      <c r="C6" s="5">
        <v>2547333333333</v>
      </c>
      <c r="D6" s="3" t="s">
        <v>29</v>
      </c>
      <c r="E6" s="3"/>
      <c r="F6" s="3" t="s">
        <v>18</v>
      </c>
    </row>
    <row r="7" spans="1:8">
      <c r="A7" s="4">
        <v>8</v>
      </c>
      <c r="B7" s="3" t="str">
        <f>'Group Members'!B7</f>
        <v>0</v>
      </c>
      <c r="C7" s="5">
        <v>2547444444444</v>
      </c>
      <c r="D7" s="3" t="s">
        <v>29</v>
      </c>
      <c r="E7" s="3"/>
      <c r="F7" s="3" t="s">
        <v>18</v>
      </c>
    </row>
    <row r="8" spans="1:8">
      <c r="A8" s="4">
        <v>9</v>
      </c>
      <c r="B8" s="3" t="str">
        <f>'Group Members'!B8</f>
        <v>0</v>
      </c>
      <c r="C8" s="5">
        <v>2547555555555</v>
      </c>
      <c r="D8" s="3" t="s">
        <v>29</v>
      </c>
      <c r="E8" s="3"/>
      <c r="F8" s="3" t="s">
        <v>18</v>
      </c>
    </row>
    <row r="9" spans="1:8">
      <c r="A9" s="4">
        <v>10</v>
      </c>
      <c r="B9" s="3" t="str">
        <f>'Group Members'!B9</f>
        <v>0</v>
      </c>
      <c r="C9" s="5">
        <v>2547666666666</v>
      </c>
      <c r="D9" s="3" t="s">
        <v>29</v>
      </c>
      <c r="E9" s="3"/>
      <c r="F9" s="3" t="s">
        <v>18</v>
      </c>
    </row>
    <row r="10" spans="1:8">
      <c r="A10" s="4">
        <v>11</v>
      </c>
      <c r="B10" s="3" t="str">
        <f>'Group Members'!B10</f>
        <v>0</v>
      </c>
      <c r="C10" s="5">
        <v>2547777777777</v>
      </c>
      <c r="D10" s="3" t="s">
        <v>29</v>
      </c>
      <c r="E10" s="3"/>
      <c r="F10" s="3" t="s">
        <v>18</v>
      </c>
    </row>
    <row r="11" spans="1:8">
      <c r="A11" s="4">
        <v>12</v>
      </c>
      <c r="B11" s="3" t="str">
        <f>'Group Members'!B11</f>
        <v>0</v>
      </c>
      <c r="C11" s="5">
        <v>2547888888888</v>
      </c>
      <c r="D11" s="3" t="s">
        <v>29</v>
      </c>
      <c r="E11" s="3"/>
      <c r="F11" s="3" t="s">
        <v>18</v>
      </c>
    </row>
    <row r="12" spans="1:8">
      <c r="A12" s="4">
        <v>13</v>
      </c>
      <c r="B12" s="3" t="str">
        <f>'Group Members'!B12</f>
        <v>0</v>
      </c>
      <c r="C12" s="5">
        <v>2547999999999</v>
      </c>
      <c r="D12" s="3" t="s">
        <v>29</v>
      </c>
      <c r="E12" s="3"/>
      <c r="F12" s="3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dataValidations count="10">
    <dataValidation type="list" errorStyle="information" allowBlank="0" showDropDown="0" showInputMessage="1" showErrorMessage="1" errorTitle="Input error" error="Account is not from the list." promptTitle="Select Account from list" sqref="F3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F4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F5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F6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F7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F8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F9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F10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F11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F12">
      <formula1>'Accounts'!$B$3:$B$6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7.138672" bestFit="true" customWidth="true" style="0"/>
    <col min="3" max="3" width="13.85376" bestFit="true" customWidth="true" style="0"/>
    <col min="4" max="4" width="27.70752" bestFit="true" customWidth="true" style="0"/>
    <col min="5" max="5" width="55.700684" bestFit="true" customWidth="true" style="0"/>
    <col min="6" max="6" width="19.138184" bestFit="true" customWidth="true" style="0"/>
    <col min="1" max="1" width="2.999268" bestFit="true" customWidth="true" style="0"/>
  </cols>
  <sheetData>
    <row r="1" spans="1:6" customHeight="1" ht="25">
      <c r="A1" s="6" t="s">
        <v>39</v>
      </c>
      <c r="B1" s="7"/>
      <c r="C1" s="7"/>
      <c r="D1" s="7"/>
      <c r="E1" s="7"/>
      <c r="F1" s="7"/>
    </row>
    <row r="2" spans="1:6">
      <c r="A2" s="1"/>
      <c r="B2" s="2" t="s">
        <v>1</v>
      </c>
      <c r="C2" s="2" t="s">
        <v>22</v>
      </c>
      <c r="D2" s="2" t="s">
        <v>40</v>
      </c>
      <c r="E2" s="2" t="s">
        <v>24</v>
      </c>
      <c r="F2" s="8" t="s">
        <v>41</v>
      </c>
    </row>
    <row r="3" spans="1:6">
      <c r="A3" s="4">
        <v>4</v>
      </c>
      <c r="B3" s="3" t="str">
        <f>'Group Members'!B3</f>
        <v>0</v>
      </c>
      <c r="C3" s="5">
        <v>254711111110</v>
      </c>
      <c r="D3" s="3" t="s">
        <v>29</v>
      </c>
      <c r="E3" s="3" t="s">
        <v>18</v>
      </c>
    </row>
    <row r="4" spans="1:6">
      <c r="A4" s="4">
        <v>5</v>
      </c>
      <c r="B4" s="3" t="str">
        <f>'Group Members'!B4</f>
        <v>0</v>
      </c>
      <c r="C4" s="5">
        <v>2547398712777</v>
      </c>
      <c r="D4" s="3" t="s">
        <v>29</v>
      </c>
      <c r="E4" s="3" t="s">
        <v>18</v>
      </c>
    </row>
    <row r="5" spans="1:6">
      <c r="A5" s="4">
        <v>6</v>
      </c>
      <c r="B5" s="3" t="str">
        <f>'Group Members'!B5</f>
        <v>0</v>
      </c>
      <c r="C5" s="5">
        <v>2547111111111</v>
      </c>
      <c r="D5" s="3" t="s">
        <v>29</v>
      </c>
      <c r="E5" s="3" t="s">
        <v>18</v>
      </c>
    </row>
    <row r="6" spans="1:6">
      <c r="A6" s="4">
        <v>7</v>
      </c>
      <c r="B6" s="3" t="str">
        <f>'Group Members'!B6</f>
        <v>0</v>
      </c>
      <c r="C6" s="5">
        <v>2547333333333</v>
      </c>
      <c r="D6" s="3" t="s">
        <v>29</v>
      </c>
      <c r="E6" s="3" t="s">
        <v>18</v>
      </c>
    </row>
    <row r="7" spans="1:6">
      <c r="A7" s="4">
        <v>8</v>
      </c>
      <c r="B7" s="3" t="str">
        <f>'Group Members'!B7</f>
        <v>0</v>
      </c>
      <c r="C7" s="5">
        <v>2547444444444</v>
      </c>
      <c r="D7" s="3" t="s">
        <v>29</v>
      </c>
      <c r="E7" s="3" t="s">
        <v>18</v>
      </c>
    </row>
    <row r="8" spans="1:6">
      <c r="A8" s="4">
        <v>9</v>
      </c>
      <c r="B8" s="3" t="str">
        <f>'Group Members'!B8</f>
        <v>0</v>
      </c>
      <c r="C8" s="5">
        <v>2547555555555</v>
      </c>
      <c r="D8" s="3" t="s">
        <v>29</v>
      </c>
      <c r="E8" s="3" t="s">
        <v>18</v>
      </c>
    </row>
    <row r="9" spans="1:6">
      <c r="A9" s="4">
        <v>10</v>
      </c>
      <c r="B9" s="3" t="str">
        <f>'Group Members'!B9</f>
        <v>0</v>
      </c>
      <c r="C9" s="5">
        <v>2547666666666</v>
      </c>
      <c r="D9" s="3" t="s">
        <v>29</v>
      </c>
      <c r="E9" s="3" t="s">
        <v>18</v>
      </c>
    </row>
    <row r="10" spans="1:6">
      <c r="A10" s="4">
        <v>11</v>
      </c>
      <c r="B10" s="3" t="str">
        <f>'Group Members'!B10</f>
        <v>0</v>
      </c>
      <c r="C10" s="5">
        <v>2547777777777</v>
      </c>
      <c r="D10" s="3" t="s">
        <v>29</v>
      </c>
      <c r="E10" s="3" t="s">
        <v>18</v>
      </c>
    </row>
    <row r="11" spans="1:6">
      <c r="A11" s="4">
        <v>12</v>
      </c>
      <c r="B11" s="3" t="str">
        <f>'Group Members'!B11</f>
        <v>0</v>
      </c>
      <c r="C11" s="5">
        <v>2547888888888</v>
      </c>
      <c r="D11" s="3" t="s">
        <v>29</v>
      </c>
      <c r="E11" s="3" t="s">
        <v>18</v>
      </c>
    </row>
    <row r="12" spans="1:6">
      <c r="A12" s="4">
        <v>13</v>
      </c>
      <c r="B12" s="3" t="str">
        <f>'Group Members'!B12</f>
        <v>0</v>
      </c>
      <c r="C12" s="5">
        <v>2547999999999</v>
      </c>
      <c r="D12" s="3" t="s">
        <v>29</v>
      </c>
      <c r="E12" s="3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</mergeCells>
  <dataValidations count="10">
    <dataValidation type="list" errorStyle="information" allowBlank="0" showDropDown="0" showInputMessage="1" showErrorMessage="1" errorTitle="Input error" error="Account is not from the list." promptTitle="Select Account from list" sqref="E3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4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5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6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7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8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9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10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11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12">
      <formula1>'Accounts'!$B$3:$B$6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7.138672" bestFit="true" customWidth="true" style="0"/>
    <col min="3" max="3" width="13.85376" bestFit="true" customWidth="true" style="0"/>
    <col min="4" max="4" width="27.70752" bestFit="true" customWidth="true" style="0"/>
    <col min="5" max="5" width="55.700684" bestFit="true" customWidth="true" style="0"/>
    <col min="6" max="6" width="26.707764" bestFit="true" customWidth="true" style="0"/>
    <col min="7" max="7" width="24.422607" bestFit="true" customWidth="true" style="0"/>
    <col min="8" max="8" width="19.138184" bestFit="true" customWidth="true" style="0"/>
    <col min="1" max="1" width="2.999268" bestFit="true" customWidth="true" style="0"/>
  </cols>
  <sheetData>
    <row r="1" spans="1:8" customHeight="1" ht="25">
      <c r="A1" s="6" t="s">
        <v>42</v>
      </c>
      <c r="B1" s="7"/>
      <c r="C1" s="7"/>
      <c r="D1" s="7"/>
      <c r="E1" s="7"/>
      <c r="F1" s="7"/>
      <c r="G1" s="7"/>
      <c r="H1" s="7"/>
    </row>
    <row r="2" spans="1:8">
      <c r="A2" s="1"/>
      <c r="B2" s="2" t="s">
        <v>1</v>
      </c>
      <c r="C2" s="2" t="s">
        <v>22</v>
      </c>
      <c r="D2" s="2" t="s">
        <v>40</v>
      </c>
      <c r="E2" s="2" t="s">
        <v>43</v>
      </c>
      <c r="F2" s="2" t="s">
        <v>44</v>
      </c>
      <c r="G2" s="2" t="s">
        <v>45</v>
      </c>
      <c r="H2" s="2" t="s">
        <v>46</v>
      </c>
    </row>
    <row r="3" spans="1:8">
      <c r="A3" s="4">
        <v>4</v>
      </c>
      <c r="B3" s="3" t="str">
        <f>'Group Members'!B3</f>
        <v>0</v>
      </c>
      <c r="C3" s="5">
        <v>254711111110</v>
      </c>
      <c r="D3" s="3" t="s">
        <v>29</v>
      </c>
      <c r="E3" s="3" t="s">
        <v>18</v>
      </c>
    </row>
    <row r="4" spans="1:8">
      <c r="A4" s="4">
        <v>5</v>
      </c>
      <c r="B4" s="3" t="str">
        <f>'Group Members'!B4</f>
        <v>0</v>
      </c>
      <c r="C4" s="5">
        <v>2547398712777</v>
      </c>
      <c r="D4" s="3" t="s">
        <v>29</v>
      </c>
      <c r="E4" s="3" t="s">
        <v>18</v>
      </c>
    </row>
    <row r="5" spans="1:8">
      <c r="A5" s="4">
        <v>6</v>
      </c>
      <c r="B5" s="3" t="str">
        <f>'Group Members'!B5</f>
        <v>0</v>
      </c>
      <c r="C5" s="5">
        <v>2547111111111</v>
      </c>
      <c r="D5" s="3" t="s">
        <v>29</v>
      </c>
      <c r="E5" s="3" t="s">
        <v>18</v>
      </c>
    </row>
    <row r="6" spans="1:8">
      <c r="A6" s="4">
        <v>7</v>
      </c>
      <c r="B6" s="3" t="str">
        <f>'Group Members'!B6</f>
        <v>0</v>
      </c>
      <c r="C6" s="5">
        <v>2547333333333</v>
      </c>
      <c r="D6" s="3" t="s">
        <v>29</v>
      </c>
      <c r="E6" s="3" t="s">
        <v>18</v>
      </c>
    </row>
    <row r="7" spans="1:8">
      <c r="A7" s="4">
        <v>8</v>
      </c>
      <c r="B7" s="3" t="str">
        <f>'Group Members'!B7</f>
        <v>0</v>
      </c>
      <c r="C7" s="5">
        <v>2547444444444</v>
      </c>
      <c r="D7" s="3" t="s">
        <v>29</v>
      </c>
      <c r="E7" s="3" t="s">
        <v>18</v>
      </c>
    </row>
    <row r="8" spans="1:8">
      <c r="A8" s="4">
        <v>9</v>
      </c>
      <c r="B8" s="3" t="str">
        <f>'Group Members'!B8</f>
        <v>0</v>
      </c>
      <c r="C8" s="5">
        <v>2547555555555</v>
      </c>
      <c r="D8" s="3" t="s">
        <v>29</v>
      </c>
      <c r="E8" s="3" t="s">
        <v>18</v>
      </c>
    </row>
    <row r="9" spans="1:8">
      <c r="A9" s="4">
        <v>10</v>
      </c>
      <c r="B9" s="3" t="str">
        <f>'Group Members'!B9</f>
        <v>0</v>
      </c>
      <c r="C9" s="5">
        <v>2547666666666</v>
      </c>
      <c r="D9" s="3" t="s">
        <v>29</v>
      </c>
      <c r="E9" s="3" t="s">
        <v>18</v>
      </c>
    </row>
    <row r="10" spans="1:8">
      <c r="A10" s="4">
        <v>11</v>
      </c>
      <c r="B10" s="3" t="str">
        <f>'Group Members'!B10</f>
        <v>0</v>
      </c>
      <c r="C10" s="5">
        <v>2547777777777</v>
      </c>
      <c r="D10" s="3" t="s">
        <v>29</v>
      </c>
      <c r="E10" s="3" t="s">
        <v>18</v>
      </c>
    </row>
    <row r="11" spans="1:8">
      <c r="A11" s="4">
        <v>12</v>
      </c>
      <c r="B11" s="3" t="str">
        <f>'Group Members'!B11</f>
        <v>0</v>
      </c>
      <c r="C11" s="5">
        <v>2547888888888</v>
      </c>
      <c r="D11" s="3" t="s">
        <v>29</v>
      </c>
      <c r="E11" s="3" t="s">
        <v>18</v>
      </c>
    </row>
    <row r="12" spans="1:8">
      <c r="A12" s="4">
        <v>13</v>
      </c>
      <c r="B12" s="3" t="str">
        <f>'Group Members'!B12</f>
        <v>0</v>
      </c>
      <c r="C12" s="5">
        <v>2547999999999</v>
      </c>
      <c r="D12" s="3" t="s">
        <v>29</v>
      </c>
      <c r="E12" s="3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dataValidations count="10">
    <dataValidation type="list" errorStyle="information" allowBlank="0" showDropDown="0" showInputMessage="1" showErrorMessage="1" errorTitle="Input error" error="Account is not from the list." promptTitle="Select Account from list" sqref="E3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4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5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6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7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8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9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10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11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E12">
      <formula1>'Accounts'!$B$3:$B$6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8.138428" bestFit="true" customWidth="true" style="0"/>
    <col min="3" max="3" width="30.992432" bestFit="true" customWidth="true" style="0"/>
    <col min="4" max="4" width="55.700684" bestFit="true" customWidth="true" style="0"/>
    <col min="5" max="5" width="20.137939" bestFit="true" customWidth="true" style="0"/>
    <col min="1" max="1" width="1.999512" bestFit="true" customWidth="true" style="0"/>
  </cols>
  <sheetData>
    <row r="1" spans="1:5" customHeight="1" ht="25">
      <c r="A1" s="6" t="s">
        <v>47</v>
      </c>
      <c r="B1" s="7"/>
      <c r="C1" s="7"/>
      <c r="D1" s="7"/>
      <c r="E1" s="7"/>
    </row>
    <row r="2" spans="1:5">
      <c r="A2" s="1"/>
      <c r="B2" s="2" t="s">
        <v>48</v>
      </c>
      <c r="C2" s="2" t="s">
        <v>49</v>
      </c>
      <c r="D2" s="2" t="s">
        <v>50</v>
      </c>
      <c r="E2" s="8" t="s">
        <v>51</v>
      </c>
    </row>
    <row r="3" spans="1:5">
      <c r="A3" s="4">
        <v>1</v>
      </c>
      <c r="B3" s="3" t="s">
        <v>52</v>
      </c>
      <c r="C3" s="3" t="s">
        <v>29</v>
      </c>
      <c r="D3" s="3" t="s">
        <v>18</v>
      </c>
    </row>
    <row r="4" spans="1:5">
      <c r="A4" s="4">
        <v>2</v>
      </c>
      <c r="B4" s="3" t="s">
        <v>53</v>
      </c>
      <c r="C4" s="3" t="s">
        <v>29</v>
      </c>
      <c r="D4" s="3" t="s">
        <v>18</v>
      </c>
    </row>
    <row r="5" spans="1:5">
      <c r="A5" s="4">
        <v>3</v>
      </c>
      <c r="B5" s="3" t="s">
        <v>54</v>
      </c>
      <c r="C5" s="3" t="s">
        <v>29</v>
      </c>
      <c r="D5" s="3" t="s">
        <v>18</v>
      </c>
    </row>
    <row r="6" spans="1:5">
      <c r="A6" s="4">
        <v>4</v>
      </c>
      <c r="B6" s="3" t="s">
        <v>55</v>
      </c>
      <c r="C6" s="3" t="s">
        <v>29</v>
      </c>
      <c r="D6" s="3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dataValidations count="4">
    <dataValidation type="list" errorStyle="information" allowBlank="0" showDropDown="0" showInputMessage="1" showErrorMessage="1" errorTitle="Input error" error="Account is not from the list." promptTitle="Select Account from list" sqref="D3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D4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D5">
      <formula1>'Accounts'!$B$3:$B$6</formula1>
    </dataValidation>
    <dataValidation type="list" errorStyle="information" allowBlank="0" showDropDown="0" showInputMessage="1" showErrorMessage="1" errorTitle="Input error" error="Account is not from the list." promptTitle="Select Account from list" sqref="D6">
      <formula1>'Accounts'!$B$3:$B$6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6.853027" bestFit="true" customWidth="true" style="0"/>
    <col min="3" max="3" width="27.70752" bestFit="true" customWidth="true" style="0"/>
    <col min="4" max="4" width="10.568848" bestFit="true" customWidth="true" style="0"/>
    <col min="5" max="5" width="55.700684" bestFit="true" customWidth="true" style="0"/>
    <col min="6" max="6" width="23.422852" bestFit="true" customWidth="true" style="0"/>
    <col min="1" max="1" width="1.999512" bestFit="true" customWidth="true" style="0"/>
  </cols>
  <sheetData>
    <row r="1" spans="1:6" customHeight="1" ht="25">
      <c r="A1" s="6" t="s">
        <v>56</v>
      </c>
      <c r="B1" s="7"/>
      <c r="C1" s="7"/>
      <c r="D1" s="7"/>
      <c r="E1" s="7"/>
      <c r="F1" s="7"/>
    </row>
    <row r="2" spans="1:6">
      <c r="A2" s="1"/>
      <c r="B2" s="2" t="s">
        <v>57</v>
      </c>
      <c r="C2" s="2" t="s">
        <v>40</v>
      </c>
      <c r="D2" s="2" t="s">
        <v>58</v>
      </c>
      <c r="E2" s="2" t="s">
        <v>59</v>
      </c>
      <c r="F2" s="8" t="s">
        <v>60</v>
      </c>
    </row>
    <row r="3" spans="1:6">
      <c r="A3" s="4">
        <v>1</v>
      </c>
      <c r="B3" s="3" t="s">
        <v>61</v>
      </c>
      <c r="C3" s="3" t="s">
        <v>29</v>
      </c>
      <c r="D3" s="3"/>
      <c r="E3" s="3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</mergeCells>
  <dataValidations count="1">
    <dataValidation type="list" errorStyle="information" allowBlank="0" showDropDown="0" showInputMessage="1" showErrorMessage="1" errorTitle="Input error" error="Account is not from the list." promptTitle="Select Account from list" sqref="E3">
      <formula1>'Accounts'!$B$3:$B$6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Group Members</vt:lpstr>
      <vt:lpstr>Accounts</vt:lpstr>
      <vt:lpstr>Contributions</vt:lpstr>
      <vt:lpstr>Contribution Refunds</vt:lpstr>
      <vt:lpstr>Fines</vt:lpstr>
      <vt:lpstr>Miscellaneous Payments</vt:lpstr>
      <vt:lpstr>Loans</vt:lpstr>
      <vt:lpstr>Expenses</vt:lpstr>
      <vt:lpstr>Income</vt:lpstr>
      <vt:lpstr>Assets</vt:lpstr>
      <vt:lpstr>Asset Sales</vt:lpstr>
      <vt:lpstr>Stocks</vt:lpstr>
      <vt:lpstr>Money Market Investments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CHAMASOFT</dc:creator>
  <cp:lastModifiedBy>CHAMASOFT</cp:lastModifiedBy>
  <dcterms:created xsi:type="dcterms:W3CDTF">2020-03-30T14:47:10+03:00</dcterms:created>
  <dcterms:modified xsi:type="dcterms:W3CDTF">2020-03-30T14:47:10+03:00</dcterms:modified>
  <dc:title>Reports :: Unity Investments Backdate Contribution Payments</dc:title>
  <dc:description>System Generated File Exported from CHAMASOFT </dc:description>
  <dc:subject>Reports</dc:subject>
  <cp:keywords/>
  <cp:category/>
</cp:coreProperties>
</file>