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oliverio/Desktop/"/>
    </mc:Choice>
  </mc:AlternateContent>
  <xr:revisionPtr revIDLastSave="0" documentId="8_{B55046B0-369A-804F-8454-159176CDF485}" xr6:coauthVersionLast="45" xr6:coauthVersionMax="45" xr10:uidLastSave="{00000000-0000-0000-0000-000000000000}"/>
  <bookViews>
    <workbookView xWindow="11980" yWindow="5960" windowWidth="27640" windowHeight="16940" xr2:uid="{F3AB52D2-69F1-774C-9851-D93CC895DC6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H67" i="1"/>
  <c r="N66" i="1"/>
  <c r="H66" i="1"/>
  <c r="N65" i="1"/>
  <c r="H65" i="1"/>
  <c r="N64" i="1"/>
  <c r="H64" i="1"/>
  <c r="N63" i="1"/>
  <c r="H63" i="1"/>
  <c r="N62" i="1"/>
  <c r="H62" i="1"/>
  <c r="N61" i="1"/>
  <c r="H61" i="1"/>
  <c r="N60" i="1"/>
  <c r="H60" i="1"/>
  <c r="N59" i="1"/>
  <c r="H59" i="1"/>
  <c r="N58" i="1"/>
  <c r="H58" i="1"/>
  <c r="N57" i="1"/>
  <c r="H57" i="1"/>
  <c r="N56" i="1"/>
  <c r="H56" i="1"/>
  <c r="N55" i="1"/>
  <c r="H55" i="1"/>
  <c r="N54" i="1"/>
  <c r="H54" i="1"/>
  <c r="N53" i="1"/>
  <c r="H53" i="1"/>
  <c r="N52" i="1"/>
  <c r="H52" i="1"/>
  <c r="N51" i="1"/>
  <c r="H51" i="1"/>
  <c r="N50" i="1"/>
  <c r="H50" i="1"/>
  <c r="N49" i="1"/>
  <c r="H49" i="1"/>
  <c r="N48" i="1"/>
  <c r="H48" i="1"/>
  <c r="N47" i="1"/>
  <c r="H47" i="1"/>
  <c r="N46" i="1"/>
  <c r="H46" i="1"/>
  <c r="N45" i="1"/>
  <c r="H45" i="1"/>
  <c r="N44" i="1"/>
  <c r="H44" i="1"/>
  <c r="N43" i="1"/>
  <c r="H43" i="1"/>
  <c r="N42" i="1"/>
  <c r="H42" i="1"/>
  <c r="N41" i="1"/>
  <c r="H41" i="1"/>
  <c r="N40" i="1"/>
  <c r="H40" i="1"/>
  <c r="N39" i="1"/>
  <c r="H39" i="1"/>
  <c r="N38" i="1"/>
  <c r="H38" i="1"/>
  <c r="N37" i="1"/>
  <c r="H37" i="1"/>
  <c r="N36" i="1"/>
  <c r="H36" i="1"/>
  <c r="N35" i="1"/>
  <c r="H35" i="1"/>
  <c r="N34" i="1"/>
  <c r="H34" i="1"/>
  <c r="N33" i="1"/>
  <c r="H33" i="1"/>
  <c r="N32" i="1"/>
  <c r="H32" i="1"/>
  <c r="N31" i="1"/>
  <c r="H31" i="1"/>
  <c r="N30" i="1"/>
  <c r="H30" i="1"/>
  <c r="N29" i="1"/>
  <c r="H29" i="1"/>
  <c r="N28" i="1"/>
  <c r="H28" i="1"/>
  <c r="N27" i="1"/>
  <c r="H27" i="1"/>
  <c r="N26" i="1"/>
  <c r="H26" i="1"/>
  <c r="N25" i="1"/>
  <c r="H25" i="1"/>
  <c r="N24" i="1"/>
  <c r="H24" i="1"/>
  <c r="N23" i="1"/>
  <c r="H23" i="1"/>
  <c r="N22" i="1"/>
  <c r="H22" i="1"/>
  <c r="N21" i="1"/>
  <c r="H21" i="1"/>
  <c r="N20" i="1"/>
  <c r="H20" i="1"/>
  <c r="N19" i="1"/>
  <c r="H19" i="1"/>
  <c r="N18" i="1"/>
  <c r="H18" i="1"/>
  <c r="N17" i="1"/>
  <c r="H17" i="1"/>
  <c r="N16" i="1"/>
  <c r="H16" i="1"/>
  <c r="N15" i="1"/>
  <c r="H15" i="1"/>
  <c r="N14" i="1"/>
  <c r="H14" i="1"/>
  <c r="N13" i="1"/>
  <c r="H13" i="1"/>
  <c r="N12" i="1"/>
  <c r="H12" i="1"/>
  <c r="N11" i="1"/>
  <c r="H11" i="1"/>
  <c r="N10" i="1"/>
  <c r="H10" i="1"/>
  <c r="N9" i="1"/>
  <c r="H9" i="1"/>
  <c r="N8" i="1"/>
  <c r="H8" i="1"/>
  <c r="N7" i="1"/>
  <c r="H7" i="1"/>
  <c r="N6" i="1"/>
  <c r="H6" i="1"/>
  <c r="N5" i="1"/>
  <c r="H5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<sst xmlns="http://schemas.openxmlformats.org/spreadsheetml/2006/main" count="81" uniqueCount="80">
  <si>
    <t>Area</t>
  </si>
  <si>
    <t>ZIP</t>
  </si>
  <si>
    <t>Population</t>
  </si>
  <si>
    <t>White (2014)</t>
  </si>
  <si>
    <t>Black</t>
  </si>
  <si>
    <t>Hisp</t>
  </si>
  <si>
    <t>Asian</t>
  </si>
  <si>
    <t>Other Race</t>
  </si>
  <si>
    <t>Med House Income</t>
  </si>
  <si>
    <t>Unemployment</t>
  </si>
  <si>
    <t>X</t>
  </si>
  <si>
    <t>Y</t>
  </si>
  <si>
    <t>Area (Sqm)</t>
  </si>
  <si>
    <t>Pop Density</t>
  </si>
  <si>
    <t>Testing Sites</t>
  </si>
  <si>
    <t>South Campus</t>
  </si>
  <si>
    <t>Downtown (Main and Michigan to North)</t>
  </si>
  <si>
    <t>South Main St/FLR House</t>
  </si>
  <si>
    <t>Allentown</t>
  </si>
  <si>
    <t>Waterfront/Canalside/DT Delware and Main</t>
  </si>
  <si>
    <t>Lloyds/Hertle</t>
  </si>
  <si>
    <t>Hamlin Park</t>
  </si>
  <si>
    <t>Angola</t>
  </si>
  <si>
    <t>Grand Island</t>
  </si>
  <si>
    <t xml:space="preserve">Black Rock/Upper West Side </t>
  </si>
  <si>
    <t>West Side</t>
  </si>
  <si>
    <t>Tonawanda/Grand Island Bridge</t>
  </si>
  <si>
    <t>North Elmwood (Clay Handi)</t>
  </si>
  <si>
    <t>Elmwood Village</t>
  </si>
  <si>
    <t>Main (allen to park)</t>
  </si>
  <si>
    <t>downtown right</t>
  </si>
  <si>
    <t>South Campus (Lincoln Park)</t>
  </si>
  <si>
    <t>Larkin Square/Seneca</t>
  </si>
  <si>
    <t>Blasdell (wegmans)</t>
  </si>
  <si>
    <t>south park (mercy hospital of buffalo</t>
  </si>
  <si>
    <t>Hamburg</t>
  </si>
  <si>
    <t>MLK Park</t>
  </si>
  <si>
    <t>sloan/broadway market/central terminal</t>
  </si>
  <si>
    <t>West Seneca</t>
  </si>
  <si>
    <t>Lackawana</t>
  </si>
  <si>
    <t>Amherst</t>
  </si>
  <si>
    <t>North Campus</t>
  </si>
  <si>
    <t>Getzville</t>
  </si>
  <si>
    <t>Orchard Park (valuecentric)</t>
  </si>
  <si>
    <t>Cheektowaga/Airport</t>
  </si>
  <si>
    <t>Cheektowaga (bellevue)</t>
  </si>
  <si>
    <t>Williamsville</t>
  </si>
  <si>
    <t>Springville</t>
  </si>
  <si>
    <t>Depew</t>
  </si>
  <si>
    <t>Swormville/East Amherst/</t>
  </si>
  <si>
    <t>West Falls</t>
  </si>
  <si>
    <t>Lancaster(nowhere)</t>
  </si>
  <si>
    <t>Clearence</t>
  </si>
  <si>
    <t>Elma</t>
  </si>
  <si>
    <t>Clarence</t>
  </si>
  <si>
    <t>East Aurora</t>
  </si>
  <si>
    <t>Akron</t>
  </si>
  <si>
    <t>Alden</t>
  </si>
  <si>
    <t>Irvina</t>
  </si>
  <si>
    <t>Derby</t>
  </si>
  <si>
    <t>Gowanda</t>
  </si>
  <si>
    <t>Lawtons</t>
  </si>
  <si>
    <t>Eden</t>
  </si>
  <si>
    <t>North Collins</t>
  </si>
  <si>
    <t>Collins</t>
  </si>
  <si>
    <t>Boston</t>
  </si>
  <si>
    <t>Colden</t>
  </si>
  <si>
    <t>Bowmanswille</t>
  </si>
  <si>
    <t>Glenwood</t>
  </si>
  <si>
    <t>East Conchord</t>
  </si>
  <si>
    <t>Marilla</t>
  </si>
  <si>
    <t>Holland</t>
  </si>
  <si>
    <t>South Wales</t>
  </si>
  <si>
    <t>Chaffee</t>
  </si>
  <si>
    <t>Sardinia</t>
  </si>
  <si>
    <t>Cowlesville</t>
  </si>
  <si>
    <t>Strykerville</t>
  </si>
  <si>
    <t>Basom</t>
  </si>
  <si>
    <t>Lakeview</t>
  </si>
  <si>
    <t>Carbones (Near First Ward)/UB north?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</si>
</sst>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000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0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2" fillId="3" borderId="1" xfId="0" applyFont="1" applyFill="1" applyBorder="1"/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0" fontId="3" fillId="3" borderId="1" xfId="0" applyFont="1" applyFill="1" applyBorder="1"/>
    <xf numFmtId="0" fontId="4" fillId="3" borderId="1" xfId="0" applyFont="1" applyFill="1" applyBorder="1"/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6" fontId="6" fillId="3" borderId="0" xfId="0" applyNumberFormat="1" applyFont="1" applyFill="1" applyAlignment="1">
      <alignment horizontal="right"/>
    </xf>
    <xf numFmtId="10" fontId="3" fillId="3" borderId="0" xfId="0" applyNumberFormat="1" applyFont="1" applyFill="1"/>
    <xf numFmtId="166" fontId="6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165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ie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e - ZIP"/>
      <sheetName val="City  Blk  His"/>
      <sheetName val="honestly idk "/>
      <sheetName val="Blk Predominate"/>
      <sheetName val="Blk + His Predominate"/>
      <sheetName val="Pop Density"/>
      <sheetName val="City vs Not"/>
      <sheetName val="erie county school"/>
      <sheetName val="eric - school data"/>
      <sheetName val="eric - urgent cares"/>
    </sheetNames>
    <sheetDataSet>
      <sheetData sheetId="0">
        <row r="2">
          <cell r="C2">
            <v>39999</v>
          </cell>
          <cell r="D2">
            <v>0.14410000000000001</v>
          </cell>
          <cell r="E2">
            <v>0.80159999999999998</v>
          </cell>
          <cell r="F2">
            <v>1.8799999999999997E-2</v>
          </cell>
          <cell r="G2">
            <v>1.3899999999999999E-2</v>
          </cell>
          <cell r="M2">
            <v>5</v>
          </cell>
        </row>
        <row r="3">
          <cell r="C3">
            <v>1618</v>
          </cell>
          <cell r="D3">
            <v>0.34149999999999997</v>
          </cell>
          <cell r="E3">
            <v>0.53739999999999999</v>
          </cell>
          <cell r="F3">
            <v>8.3400000000000002E-2</v>
          </cell>
          <cell r="G3">
            <v>2.1099999999999997E-2</v>
          </cell>
          <cell r="M3">
            <v>3</v>
          </cell>
        </row>
        <row r="4">
          <cell r="C4">
            <v>19775</v>
          </cell>
          <cell r="D4">
            <v>0.45100000000000001</v>
          </cell>
          <cell r="E4">
            <v>0.3614</v>
          </cell>
          <cell r="F4">
            <v>0</v>
          </cell>
          <cell r="G4">
            <v>0.10859999999999999</v>
          </cell>
          <cell r="M4">
            <v>3</v>
          </cell>
        </row>
        <row r="5">
          <cell r="C5">
            <v>11549</v>
          </cell>
          <cell r="D5">
            <v>0.38400000000000001</v>
          </cell>
          <cell r="E5">
            <v>0.21289999999999998</v>
          </cell>
          <cell r="F5">
            <v>0.36070000000000002</v>
          </cell>
          <cell r="G5">
            <v>1.3100000000000001E-2</v>
          </cell>
          <cell r="M5">
            <v>1</v>
          </cell>
        </row>
        <row r="6">
          <cell r="C6">
            <v>3911</v>
          </cell>
          <cell r="D6">
            <v>0.54090000000000005</v>
          </cell>
          <cell r="E6">
            <v>0.18659999999999999</v>
          </cell>
          <cell r="F6">
            <v>0.2162</v>
          </cell>
          <cell r="G6">
            <v>2.18E-2</v>
          </cell>
          <cell r="M6">
            <v>1</v>
          </cell>
        </row>
        <row r="7">
          <cell r="C7">
            <v>22431</v>
          </cell>
          <cell r="D7">
            <v>0.74379999999999991</v>
          </cell>
          <cell r="E7">
            <v>0.15340000000000001</v>
          </cell>
          <cell r="F7">
            <v>6.8199999999999997E-2</v>
          </cell>
          <cell r="G7">
            <v>5.5000000000000005E-3</v>
          </cell>
          <cell r="M7">
            <v>3</v>
          </cell>
        </row>
        <row r="8">
          <cell r="C8">
            <v>11125</v>
          </cell>
          <cell r="D8">
            <v>0.14949999999999999</v>
          </cell>
          <cell r="E8">
            <v>0.76239999999999997</v>
          </cell>
          <cell r="F8">
            <v>3.0499999999999999E-2</v>
          </cell>
          <cell r="G8">
            <v>2.2700000000000001E-2</v>
          </cell>
          <cell r="M8">
            <v>1</v>
          </cell>
        </row>
        <row r="9">
          <cell r="C9">
            <v>9858</v>
          </cell>
          <cell r="D9">
            <v>0.95050000000000001</v>
          </cell>
          <cell r="E9">
            <v>4.0999999999999995E-3</v>
          </cell>
          <cell r="F9">
            <v>1.3500000000000002E-2</v>
          </cell>
          <cell r="G9">
            <v>4.7999999999999996E-3</v>
          </cell>
          <cell r="M9">
            <v>29</v>
          </cell>
        </row>
        <row r="10">
          <cell r="C10">
            <v>20374</v>
          </cell>
          <cell r="D10">
            <v>0.91900000000000004</v>
          </cell>
          <cell r="E10">
            <v>1.5300000000000001E-2</v>
          </cell>
          <cell r="F10">
            <v>3.3300000000000003E-2</v>
          </cell>
          <cell r="G10">
            <v>1.66E-2</v>
          </cell>
          <cell r="M10">
            <v>28</v>
          </cell>
        </row>
        <row r="11">
          <cell r="C11">
            <v>23552</v>
          </cell>
          <cell r="D11">
            <v>0.51539999999999997</v>
          </cell>
          <cell r="E11">
            <v>0.15279999999999999</v>
          </cell>
          <cell r="F11">
            <v>0.2127</v>
          </cell>
          <cell r="G11">
            <v>7.3300000000000004E-2</v>
          </cell>
          <cell r="M11">
            <v>3</v>
          </cell>
        </row>
        <row r="12">
          <cell r="C12">
            <v>24465</v>
          </cell>
          <cell r="D12">
            <v>0.3422</v>
          </cell>
          <cell r="E12">
            <v>0.21410000000000001</v>
          </cell>
          <cell r="F12">
            <v>0.24249999999999999</v>
          </cell>
          <cell r="G12">
            <v>0.14849999999999999</v>
          </cell>
          <cell r="M12">
            <v>3</v>
          </cell>
        </row>
        <row r="13">
          <cell r="C13">
            <v>41676</v>
          </cell>
          <cell r="D13">
            <v>0.91310000000000002</v>
          </cell>
          <cell r="E13">
            <v>1.9599999999999999E-2</v>
          </cell>
          <cell r="F13">
            <v>2.3700000000000002E-2</v>
          </cell>
          <cell r="G13">
            <v>1.72E-2</v>
          </cell>
          <cell r="M13">
            <v>16</v>
          </cell>
        </row>
        <row r="14">
          <cell r="C14">
            <v>23480</v>
          </cell>
          <cell r="D14">
            <v>0.90099999999999991</v>
          </cell>
          <cell r="E14">
            <v>3.5099999999999999E-2</v>
          </cell>
          <cell r="F14">
            <v>3.4099999999999998E-2</v>
          </cell>
          <cell r="G14">
            <v>7.1999999999999998E-3</v>
          </cell>
          <cell r="M14">
            <v>3</v>
          </cell>
        </row>
        <row r="15">
          <cell r="C15">
            <v>14046</v>
          </cell>
          <cell r="D15">
            <v>0.78120000000000001</v>
          </cell>
          <cell r="E15">
            <v>8.3299999999999999E-2</v>
          </cell>
          <cell r="F15">
            <v>6.6699999999999995E-2</v>
          </cell>
          <cell r="G15">
            <v>2.9100000000000001E-2</v>
          </cell>
          <cell r="M15">
            <v>1</v>
          </cell>
        </row>
        <row r="16">
          <cell r="C16">
            <v>7926</v>
          </cell>
          <cell r="D16">
            <v>0.48780000000000001</v>
          </cell>
          <cell r="E16">
            <v>0.3886</v>
          </cell>
          <cell r="F16">
            <v>6.5000000000000002E-2</v>
          </cell>
          <cell r="G16">
            <v>2.7699999999999999E-2</v>
          </cell>
          <cell r="M16">
            <v>1</v>
          </cell>
        </row>
        <row r="17">
          <cell r="C17">
            <v>8691</v>
          </cell>
          <cell r="D17">
            <v>0.1255</v>
          </cell>
          <cell r="E17">
            <v>0.75989999999999991</v>
          </cell>
          <cell r="F17">
            <v>6.59E-2</v>
          </cell>
          <cell r="G17">
            <v>1.1999999999999999E-3</v>
          </cell>
          <cell r="M17">
            <v>2</v>
          </cell>
        </row>
        <row r="18">
          <cell r="C18">
            <v>22665</v>
          </cell>
          <cell r="D18">
            <v>0.88080000000000003</v>
          </cell>
          <cell r="E18">
            <v>2.6200000000000001E-2</v>
          </cell>
          <cell r="F18">
            <v>3.5299999999999998E-2</v>
          </cell>
          <cell r="G18">
            <v>3.3099999999999997E-2</v>
          </cell>
          <cell r="M18">
            <v>3</v>
          </cell>
        </row>
        <row r="19">
          <cell r="C19">
            <v>14694</v>
          </cell>
          <cell r="D19">
            <v>0.83560000000000001</v>
          </cell>
          <cell r="E19">
            <v>5.96E-2</v>
          </cell>
          <cell r="F19">
            <v>6.2800000000000009E-2</v>
          </cell>
          <cell r="G19">
            <v>1.84E-2</v>
          </cell>
          <cell r="M19">
            <v>4</v>
          </cell>
        </row>
        <row r="20">
          <cell r="C20">
            <v>11536</v>
          </cell>
          <cell r="D20">
            <v>0.91890000000000005</v>
          </cell>
          <cell r="E20">
            <v>1.1200000000000002E-2</v>
          </cell>
          <cell r="F20">
            <v>2.58E-2</v>
          </cell>
          <cell r="G20">
            <v>2.0000000000000001E-4</v>
          </cell>
          <cell r="M20">
            <v>7</v>
          </cell>
        </row>
        <row r="21">
          <cell r="C21">
            <v>24227</v>
          </cell>
          <cell r="D21">
            <v>0.86120000000000008</v>
          </cell>
          <cell r="E21">
            <v>3.4300000000000004E-2</v>
          </cell>
          <cell r="F21">
            <v>8.4000000000000005E-2</v>
          </cell>
          <cell r="G21">
            <v>3.4999999999999996E-3</v>
          </cell>
          <cell r="M21">
            <v>4</v>
          </cell>
        </row>
        <row r="22">
          <cell r="C22">
            <v>41937</v>
          </cell>
          <cell r="D22">
            <v>0.94830000000000003</v>
          </cell>
          <cell r="E22">
            <v>1.41E-2</v>
          </cell>
          <cell r="F22">
            <v>2.6099999999999998E-2</v>
          </cell>
          <cell r="G22">
            <v>1E-3</v>
          </cell>
          <cell r="M22">
            <v>39</v>
          </cell>
        </row>
        <row r="23">
          <cell r="C23">
            <v>22611</v>
          </cell>
          <cell r="D23">
            <v>0.18239999999999998</v>
          </cell>
          <cell r="E23">
            <v>0.71909999999999996</v>
          </cell>
          <cell r="F23">
            <v>3.56E-2</v>
          </cell>
          <cell r="G23">
            <v>2.7099999999999999E-2</v>
          </cell>
          <cell r="M23">
            <v>4</v>
          </cell>
        </row>
        <row r="24">
          <cell r="C24">
            <v>10641</v>
          </cell>
          <cell r="D24">
            <v>0.45</v>
          </cell>
          <cell r="E24">
            <v>0.37240000000000001</v>
          </cell>
          <cell r="F24">
            <v>2.9300000000000003E-2</v>
          </cell>
          <cell r="G24">
            <v>0.10099999999999999</v>
          </cell>
          <cell r="M24">
            <v>2</v>
          </cell>
        </row>
        <row r="25">
          <cell r="C25">
            <v>20751</v>
          </cell>
          <cell r="D25">
            <v>0.76930000000000009</v>
          </cell>
          <cell r="E25">
            <v>0.1333</v>
          </cell>
          <cell r="F25">
            <v>5.9400000000000001E-2</v>
          </cell>
          <cell r="G25">
            <v>3.4999999999999996E-3</v>
          </cell>
          <cell r="M25">
            <v>5</v>
          </cell>
        </row>
        <row r="26">
          <cell r="C26">
            <v>19039</v>
          </cell>
          <cell r="D26">
            <v>0.79870000000000008</v>
          </cell>
          <cell r="E26">
            <v>7.5399999999999995E-2</v>
          </cell>
          <cell r="F26">
            <v>8.8800000000000004E-2</v>
          </cell>
          <cell r="G26">
            <v>7.0999999999999995E-3</v>
          </cell>
          <cell r="M26">
            <v>8</v>
          </cell>
        </row>
        <row r="27">
          <cell r="C27">
            <v>29267</v>
          </cell>
          <cell r="D27">
            <v>0.80830000000000002</v>
          </cell>
          <cell r="E27">
            <v>8.1099999999999992E-2</v>
          </cell>
          <cell r="F27">
            <v>2.0899999999999998E-2</v>
          </cell>
          <cell r="G27">
            <v>6.8699999999999997E-2</v>
          </cell>
          <cell r="M27">
            <v>7</v>
          </cell>
        </row>
        <row r="28">
          <cell r="C28">
            <v>20857</v>
          </cell>
          <cell r="D28">
            <v>0.74209999999999998</v>
          </cell>
          <cell r="E28">
            <v>9.5100000000000004E-2</v>
          </cell>
          <cell r="F28">
            <v>4.1799999999999997E-2</v>
          </cell>
          <cell r="G28">
            <v>8.72E-2</v>
          </cell>
          <cell r="M28">
            <v>15</v>
          </cell>
        </row>
        <row r="29">
          <cell r="C29">
            <v>7150</v>
          </cell>
          <cell r="D29">
            <v>0.8044</v>
          </cell>
          <cell r="E29">
            <v>5.0099999999999999E-2</v>
          </cell>
          <cell r="F29">
            <v>2.2700000000000001E-2</v>
          </cell>
          <cell r="G29">
            <v>8.1099999999999992E-2</v>
          </cell>
          <cell r="M29">
            <v>4</v>
          </cell>
        </row>
        <row r="30">
          <cell r="C30">
            <v>29961</v>
          </cell>
          <cell r="D30">
            <v>0.95900000000000007</v>
          </cell>
          <cell r="E30">
            <v>7.7000000000000002E-3</v>
          </cell>
          <cell r="F30">
            <v>1.84E-2</v>
          </cell>
          <cell r="G30">
            <v>8.1000000000000013E-3</v>
          </cell>
          <cell r="M30">
            <v>40</v>
          </cell>
        </row>
        <row r="31">
          <cell r="C31">
            <v>33385</v>
          </cell>
          <cell r="D31">
            <v>0.83779999999999999</v>
          </cell>
          <cell r="E31">
            <v>0.1074</v>
          </cell>
          <cell r="F31">
            <v>2.4900000000000002E-2</v>
          </cell>
          <cell r="G31">
            <v>1.0800000000000001E-2</v>
          </cell>
          <cell r="M31">
            <v>12</v>
          </cell>
        </row>
        <row r="32">
          <cell r="C32">
            <v>23426</v>
          </cell>
          <cell r="D32">
            <v>0.87950000000000006</v>
          </cell>
          <cell r="E32">
            <v>4.4800000000000006E-2</v>
          </cell>
          <cell r="F32">
            <v>3.3599999999999998E-2</v>
          </cell>
          <cell r="G32">
            <v>2.2799999999999997E-2</v>
          </cell>
          <cell r="M32">
            <v>8</v>
          </cell>
        </row>
        <row r="33">
          <cell r="C33">
            <v>39889</v>
          </cell>
          <cell r="D33">
            <v>0.95840000000000003</v>
          </cell>
          <cell r="E33">
            <v>1.32E-2</v>
          </cell>
          <cell r="F33">
            <v>1.5600000000000001E-2</v>
          </cell>
          <cell r="G33">
            <v>3.7000000000000002E-3</v>
          </cell>
          <cell r="M33">
            <v>20</v>
          </cell>
        </row>
        <row r="34">
          <cell r="C34">
            <v>53555</v>
          </cell>
          <cell r="D34">
            <v>0.86430000000000007</v>
          </cell>
          <cell r="E34">
            <v>2.6800000000000001E-2</v>
          </cell>
          <cell r="F34">
            <v>3.2199999999999999E-2</v>
          </cell>
          <cell r="G34">
            <v>6.2300000000000001E-2</v>
          </cell>
          <cell r="M34">
            <v>23</v>
          </cell>
        </row>
        <row r="35">
          <cell r="C35">
            <v>7728</v>
          </cell>
          <cell r="D35">
            <v>0.95689999999999997</v>
          </cell>
          <cell r="E35">
            <v>1.03E-2</v>
          </cell>
          <cell r="F35">
            <v>1.3100000000000001E-2</v>
          </cell>
          <cell r="G35">
            <v>5.8999999999999999E-3</v>
          </cell>
          <cell r="M35">
            <v>73</v>
          </cell>
        </row>
        <row r="36">
          <cell r="C36">
            <v>24742</v>
          </cell>
          <cell r="D36">
            <v>0.94169999999999998</v>
          </cell>
          <cell r="E36">
            <v>0.01</v>
          </cell>
          <cell r="F36">
            <v>2.8300000000000002E-2</v>
          </cell>
          <cell r="G36">
            <v>5.6000000000000008E-3</v>
          </cell>
          <cell r="M36">
            <v>9</v>
          </cell>
        </row>
        <row r="37">
          <cell r="C37">
            <v>19533</v>
          </cell>
          <cell r="D37">
            <v>0.8589</v>
          </cell>
          <cell r="E37">
            <v>1.47E-2</v>
          </cell>
          <cell r="F37">
            <v>2.1600000000000001E-2</v>
          </cell>
          <cell r="G37">
            <v>7.9199999999999993E-2</v>
          </cell>
          <cell r="M37">
            <v>16</v>
          </cell>
        </row>
        <row r="38">
          <cell r="C38">
            <v>2286</v>
          </cell>
          <cell r="D38">
            <v>0.90129999999999999</v>
          </cell>
          <cell r="E38">
            <v>0</v>
          </cell>
          <cell r="F38">
            <v>8.8599999999999998E-2</v>
          </cell>
          <cell r="G38">
            <v>4.1999999999999997E-3</v>
          </cell>
          <cell r="M38">
            <v>13</v>
          </cell>
        </row>
        <row r="39">
          <cell r="C39">
            <v>31847</v>
          </cell>
          <cell r="D39">
            <v>0.95840000000000003</v>
          </cell>
          <cell r="E39">
            <v>3.4999999999999996E-3</v>
          </cell>
          <cell r="F39">
            <v>1.8200000000000001E-2</v>
          </cell>
          <cell r="G39">
            <v>4.8999999999999998E-3</v>
          </cell>
          <cell r="M39">
            <v>35</v>
          </cell>
        </row>
        <row r="40">
          <cell r="C40">
            <v>7989</v>
          </cell>
          <cell r="D40">
            <v>0.94550000000000001</v>
          </cell>
          <cell r="E40">
            <v>1.03E-2</v>
          </cell>
          <cell r="F40">
            <v>8.1000000000000013E-3</v>
          </cell>
          <cell r="G40">
            <v>3.2199999999999999E-2</v>
          </cell>
          <cell r="M40">
            <v>25</v>
          </cell>
        </row>
        <row r="41">
          <cell r="C41">
            <v>8933</v>
          </cell>
          <cell r="D41">
            <v>0.98939999999999995</v>
          </cell>
          <cell r="E41">
            <v>1E-4</v>
          </cell>
          <cell r="F41">
            <v>4.0999999999999995E-3</v>
          </cell>
          <cell r="G41">
            <v>6.4000000000000003E-3</v>
          </cell>
          <cell r="M41">
            <v>27</v>
          </cell>
        </row>
        <row r="42">
          <cell r="C42">
            <v>9392</v>
          </cell>
          <cell r="D42">
            <v>0.92890000000000006</v>
          </cell>
          <cell r="E42">
            <v>4.5999999999999999E-3</v>
          </cell>
          <cell r="F42">
            <v>2.2799999999999997E-2</v>
          </cell>
          <cell r="G42">
            <v>2.9500000000000002E-2</v>
          </cell>
          <cell r="M42">
            <v>21</v>
          </cell>
        </row>
        <row r="43">
          <cell r="C43">
            <v>17329</v>
          </cell>
          <cell r="D43">
            <v>0.97349999999999992</v>
          </cell>
          <cell r="E43">
            <v>3.0999999999999999E-3</v>
          </cell>
          <cell r="F43">
            <v>1.21E-2</v>
          </cell>
          <cell r="G43">
            <v>6.3E-3</v>
          </cell>
          <cell r="M43">
            <v>63</v>
          </cell>
        </row>
        <row r="44">
          <cell r="C44">
            <v>9464</v>
          </cell>
          <cell r="D44">
            <v>0.94720000000000004</v>
          </cell>
          <cell r="E44">
            <v>1.4999999999999999E-2</v>
          </cell>
          <cell r="F44">
            <v>9.8999999999999991E-3</v>
          </cell>
          <cell r="G44">
            <v>1.2500000000000001E-2</v>
          </cell>
          <cell r="M44">
            <v>60</v>
          </cell>
        </row>
        <row r="45">
          <cell r="C45">
            <v>12704</v>
          </cell>
          <cell r="D45">
            <v>0.88379999999999992</v>
          </cell>
          <cell r="E45">
            <v>6.9800000000000001E-2</v>
          </cell>
          <cell r="F45">
            <v>2.52E-2</v>
          </cell>
          <cell r="G45">
            <v>1.2999999999999999E-3</v>
          </cell>
          <cell r="M45">
            <v>47</v>
          </cell>
        </row>
        <row r="46">
          <cell r="C46">
            <v>3095</v>
          </cell>
          <cell r="D46">
            <v>0.54779999999999995</v>
          </cell>
          <cell r="E46">
            <v>7.9000000000000008E-3</v>
          </cell>
          <cell r="F46">
            <v>4.2299999999999997E-2</v>
          </cell>
          <cell r="G46">
            <v>1.3299999999999999E-2</v>
          </cell>
          <cell r="M46">
            <v>40</v>
          </cell>
        </row>
        <row r="47">
          <cell r="C47">
            <v>6440</v>
          </cell>
          <cell r="D47">
            <v>0.95179999999999998</v>
          </cell>
          <cell r="E47">
            <v>3.3E-3</v>
          </cell>
          <cell r="F47">
            <v>2.0500000000000001E-2</v>
          </cell>
          <cell r="G47">
            <v>8.0000000000000002E-3</v>
          </cell>
          <cell r="M47">
            <v>12</v>
          </cell>
        </row>
        <row r="48">
          <cell r="C48">
            <v>6732</v>
          </cell>
          <cell r="D48">
            <v>0.75570000000000004</v>
          </cell>
          <cell r="E48">
            <v>9.5200000000000007E-2</v>
          </cell>
          <cell r="F48">
            <v>3.9199999999999999E-2</v>
          </cell>
          <cell r="G48">
            <v>1.9599999999999999E-2</v>
          </cell>
          <cell r="M48">
            <v>46</v>
          </cell>
        </row>
        <row r="49">
          <cell r="C49">
            <v>1079</v>
          </cell>
          <cell r="D49">
            <v>0.65490000000000004</v>
          </cell>
          <cell r="E49">
            <v>6.4999999999999997E-3</v>
          </cell>
          <cell r="F49">
            <v>8.72E-2</v>
          </cell>
          <cell r="G49">
            <v>0</v>
          </cell>
          <cell r="M49">
            <v>22</v>
          </cell>
        </row>
        <row r="50">
          <cell r="C50">
            <v>8116</v>
          </cell>
          <cell r="D50">
            <v>0.98870000000000002</v>
          </cell>
          <cell r="E50">
            <v>4.0000000000000002E-4</v>
          </cell>
          <cell r="F50">
            <v>1.06E-2</v>
          </cell>
          <cell r="G50">
            <v>2.0000000000000001E-4</v>
          </cell>
          <cell r="M50">
            <v>48</v>
          </cell>
        </row>
        <row r="51">
          <cell r="C51">
            <v>3352</v>
          </cell>
          <cell r="D51">
            <v>0.93810000000000004</v>
          </cell>
          <cell r="E51">
            <v>1.4E-3</v>
          </cell>
          <cell r="F51">
            <v>2.9499999999999998E-2</v>
          </cell>
          <cell r="G51">
            <v>2.9999999999999997E-4</v>
          </cell>
          <cell r="M51">
            <v>33</v>
          </cell>
        </row>
        <row r="52">
          <cell r="C52">
            <v>2742</v>
          </cell>
          <cell r="D52">
            <v>0.74170000000000003</v>
          </cell>
          <cell r="E52">
            <v>0.1401</v>
          </cell>
          <cell r="F52">
            <v>9.11E-2</v>
          </cell>
          <cell r="G52">
            <v>2.5000000000000001E-3</v>
          </cell>
          <cell r="M52">
            <v>26</v>
          </cell>
        </row>
        <row r="53">
          <cell r="C53">
            <v>3039</v>
          </cell>
          <cell r="D53">
            <v>0.99250000000000005</v>
          </cell>
          <cell r="E53">
            <v>1.9E-3</v>
          </cell>
          <cell r="F53">
            <v>5.5999999999999999E-3</v>
          </cell>
          <cell r="G53">
            <v>0</v>
          </cell>
          <cell r="M53">
            <v>24</v>
          </cell>
        </row>
        <row r="54">
          <cell r="C54">
            <v>2219</v>
          </cell>
          <cell r="D54">
            <v>0.98850000000000005</v>
          </cell>
          <cell r="E54">
            <v>0</v>
          </cell>
          <cell r="F54">
            <v>0</v>
          </cell>
          <cell r="G54">
            <v>0</v>
          </cell>
          <cell r="M54">
            <v>20</v>
          </cell>
        </row>
        <row r="55">
          <cell r="C55">
            <v>674</v>
          </cell>
          <cell r="D55">
            <v>0.95789999999999997</v>
          </cell>
          <cell r="E55">
            <v>1.12E-2</v>
          </cell>
          <cell r="F55">
            <v>3.09E-2</v>
          </cell>
          <cell r="G55">
            <v>0</v>
          </cell>
          <cell r="M55">
            <v>1</v>
          </cell>
        </row>
        <row r="56">
          <cell r="C56">
            <v>844</v>
          </cell>
          <cell r="D56">
            <v>0.99729999999999996</v>
          </cell>
          <cell r="E56">
            <v>2.7000000000000001E-3</v>
          </cell>
          <cell r="F56">
            <v>0</v>
          </cell>
          <cell r="G56">
            <v>0</v>
          </cell>
          <cell r="M56">
            <v>5</v>
          </cell>
        </row>
        <row r="57">
          <cell r="C57">
            <v>1405</v>
          </cell>
          <cell r="D57">
            <v>0.98360000000000003</v>
          </cell>
          <cell r="E57">
            <v>0</v>
          </cell>
          <cell r="F57">
            <v>1.0999999999999999E-2</v>
          </cell>
          <cell r="G57">
            <v>0</v>
          </cell>
          <cell r="M57">
            <v>31</v>
          </cell>
        </row>
        <row r="58">
          <cell r="C58">
            <v>1281</v>
          </cell>
          <cell r="D58">
            <v>0.9244</v>
          </cell>
          <cell r="E58">
            <v>0</v>
          </cell>
          <cell r="F58">
            <v>7.5600000000000001E-2</v>
          </cell>
          <cell r="G58">
            <v>0</v>
          </cell>
          <cell r="M58">
            <v>4</v>
          </cell>
        </row>
        <row r="59">
          <cell r="C59">
            <v>4330</v>
          </cell>
          <cell r="D59">
            <v>0.98140000000000005</v>
          </cell>
          <cell r="E59">
            <v>2.0000000000000001E-4</v>
          </cell>
          <cell r="F59">
            <v>1.37E-2</v>
          </cell>
          <cell r="G59">
            <v>0</v>
          </cell>
          <cell r="M59">
            <v>51</v>
          </cell>
        </row>
        <row r="60">
          <cell r="C60">
            <v>2125</v>
          </cell>
          <cell r="D60">
            <v>0.92700000000000005</v>
          </cell>
          <cell r="E60">
            <v>0</v>
          </cell>
          <cell r="F60">
            <v>2.9600000000000001E-2</v>
          </cell>
          <cell r="G60">
            <v>1.8200000000000001E-2</v>
          </cell>
          <cell r="M60">
            <v>23</v>
          </cell>
        </row>
        <row r="61">
          <cell r="C61">
            <v>1807</v>
          </cell>
          <cell r="D61">
            <v>0.98470000000000002</v>
          </cell>
          <cell r="E61">
            <v>0</v>
          </cell>
          <cell r="F61">
            <v>6.1999999999999998E-3</v>
          </cell>
          <cell r="G61">
            <v>0</v>
          </cell>
          <cell r="M61">
            <v>20</v>
          </cell>
        </row>
        <row r="62">
          <cell r="C62">
            <v>104</v>
          </cell>
          <cell r="D62">
            <v>1</v>
          </cell>
          <cell r="E62">
            <v>0</v>
          </cell>
          <cell r="F62">
            <v>0</v>
          </cell>
          <cell r="G62">
            <v>0</v>
          </cell>
          <cell r="M62">
            <v>2</v>
          </cell>
        </row>
        <row r="63">
          <cell r="C63">
            <v>1166</v>
          </cell>
          <cell r="D63">
            <v>0.97309999999999997</v>
          </cell>
          <cell r="E63">
            <v>0</v>
          </cell>
          <cell r="F63">
            <v>2.69E-2</v>
          </cell>
          <cell r="G63">
            <v>0</v>
          </cell>
          <cell r="M63">
            <v>18</v>
          </cell>
        </row>
        <row r="64">
          <cell r="C64">
            <v>1618</v>
          </cell>
          <cell r="D64">
            <v>0.99150000000000005</v>
          </cell>
          <cell r="E64">
            <v>8.5000000000000006E-3</v>
          </cell>
          <cell r="F64">
            <v>0</v>
          </cell>
          <cell r="G64">
            <v>0</v>
          </cell>
          <cell r="M64">
            <v>27</v>
          </cell>
        </row>
        <row r="65">
          <cell r="C65">
            <v>1751</v>
          </cell>
          <cell r="D65">
            <v>0.66569999999999996</v>
          </cell>
          <cell r="E65">
            <v>2.3E-3</v>
          </cell>
          <cell r="F65">
            <v>4.5999999999999999E-3</v>
          </cell>
          <cell r="G65">
            <v>3.4099999999999998E-2</v>
          </cell>
          <cell r="M65">
            <v>41</v>
          </cell>
        </row>
        <row r="66">
          <cell r="C66">
            <v>7353</v>
          </cell>
          <cell r="D66">
            <v>0.95589999999999997</v>
          </cell>
          <cell r="E66">
            <v>1.72E-2</v>
          </cell>
          <cell r="F66">
            <v>1.9099999999999999E-2</v>
          </cell>
          <cell r="G66">
            <v>0</v>
          </cell>
          <cell r="M66">
            <v>6</v>
          </cell>
        </row>
        <row r="67">
          <cell r="C67">
            <v>4587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M6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5D92-9C4F-7F49-ADBC-ECFE33261E4E}">
  <dimension ref="A1:O67"/>
  <sheetViews>
    <sheetView tabSelected="1" workbookViewId="0">
      <selection activeCell="Q10" sqref="Q10"/>
    </sheetView>
  </sheetViews>
  <sheetFormatPr baseColWidth="10" defaultRowHeight="16" x14ac:dyDescent="0.2"/>
  <sheetData>
    <row r="1" spans="1:15" ht="18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2" t="s">
        <v>12</v>
      </c>
      <c r="N1" s="6" t="s">
        <v>13</v>
      </c>
      <c r="O1" s="1" t="s">
        <v>14</v>
      </c>
    </row>
    <row r="2" spans="1:15" x14ac:dyDescent="0.2">
      <c r="A2" s="7" t="s">
        <v>15</v>
      </c>
      <c r="B2" s="8">
        <v>14215</v>
      </c>
      <c r="C2" s="9">
        <v>39999</v>
      </c>
      <c r="D2" s="10">
        <v>0.14410000000000001</v>
      </c>
      <c r="E2" s="10">
        <v>0.80159999999999998</v>
      </c>
      <c r="F2" s="10">
        <v>1.8799999999999997E-2</v>
      </c>
      <c r="G2" s="10">
        <v>1.3899999999999999E-2</v>
      </c>
      <c r="H2" s="10">
        <f>100%-('[1]Erie - ZIP'!$D33+'[1]Erie - ZIP'!$E33+'[1]Erie - ZIP'!$F33+'[1]Erie - ZIP'!$G33)</f>
        <v>9.099999999999997E-3</v>
      </c>
      <c r="I2" s="11">
        <v>33265</v>
      </c>
      <c r="J2" s="12">
        <v>6.4000000000000001E-2</v>
      </c>
      <c r="K2" s="13">
        <v>42.933399999999999</v>
      </c>
      <c r="L2" s="13">
        <v>-78.808149999999998</v>
      </c>
      <c r="M2" s="9">
        <v>5</v>
      </c>
      <c r="N2" s="14">
        <f>'[1]Erie - ZIP'!$C33/'[1]Erie - ZIP'!$M33</f>
        <v>1994.45</v>
      </c>
      <c r="O2" s="9">
        <v>7.0000000000000009</v>
      </c>
    </row>
    <row r="3" spans="1:15" x14ac:dyDescent="0.2">
      <c r="A3" s="7" t="s">
        <v>16</v>
      </c>
      <c r="B3" s="8">
        <v>14203</v>
      </c>
      <c r="C3" s="9">
        <v>1618</v>
      </c>
      <c r="D3" s="10">
        <v>0.34149999999999997</v>
      </c>
      <c r="E3" s="10">
        <v>0.53739999999999999</v>
      </c>
      <c r="F3" s="10">
        <v>8.3400000000000002E-2</v>
      </c>
      <c r="G3" s="10">
        <v>2.1099999999999997E-2</v>
      </c>
      <c r="H3" s="10">
        <f>100%-('[1]Erie - ZIP'!$D15+'[1]Erie - ZIP'!$E15+'[1]Erie - ZIP'!$F15+'[1]Erie - ZIP'!$G15)</f>
        <v>3.9699999999999958E-2</v>
      </c>
      <c r="I3" s="11">
        <v>12960</v>
      </c>
      <c r="J3" s="12">
        <v>6.4000000000000001E-2</v>
      </c>
      <c r="K3" s="13">
        <v>42.867600000000003</v>
      </c>
      <c r="L3" s="13">
        <v>-78.87388</v>
      </c>
      <c r="M3" s="9">
        <v>3</v>
      </c>
      <c r="N3" s="14">
        <f>'[1]Erie - ZIP'!$C15/'[1]Erie - ZIP'!$M15</f>
        <v>14046</v>
      </c>
      <c r="O3" s="9">
        <v>3</v>
      </c>
    </row>
    <row r="4" spans="1:15" x14ac:dyDescent="0.2">
      <c r="A4" s="15" t="s">
        <v>17</v>
      </c>
      <c r="B4" s="9">
        <v>14214</v>
      </c>
      <c r="C4" s="9">
        <v>19775</v>
      </c>
      <c r="D4" s="10">
        <v>0.45100000000000001</v>
      </c>
      <c r="E4" s="10">
        <v>0.3614</v>
      </c>
      <c r="F4" s="10">
        <v>0</v>
      </c>
      <c r="G4" s="10">
        <v>0.10859999999999999</v>
      </c>
      <c r="H4" s="10">
        <f>100%-('[1]Erie - ZIP'!$D24+'[1]Erie - ZIP'!$E24+'[1]Erie - ZIP'!$F24+'[1]Erie - ZIP'!$G24)</f>
        <v>4.7300000000000009E-2</v>
      </c>
      <c r="I4" s="11">
        <v>38766</v>
      </c>
      <c r="J4" s="12">
        <v>6.4000000000000001E-2</v>
      </c>
      <c r="K4" s="13">
        <v>42.938699999999997</v>
      </c>
      <c r="L4" s="13">
        <v>-78.839749999999995</v>
      </c>
      <c r="M4" s="9">
        <v>3</v>
      </c>
      <c r="N4" s="14">
        <f>'[1]Erie - ZIP'!$C24/'[1]Erie - ZIP'!$M24</f>
        <v>5320.5</v>
      </c>
      <c r="O4" s="9">
        <v>3</v>
      </c>
    </row>
    <row r="5" spans="1:15" x14ac:dyDescent="0.2">
      <c r="A5" s="7" t="s">
        <v>18</v>
      </c>
      <c r="B5" s="8">
        <v>14201</v>
      </c>
      <c r="C5" s="9">
        <v>11549</v>
      </c>
      <c r="D5" s="10">
        <v>0.38400000000000001</v>
      </c>
      <c r="E5" s="10">
        <v>0.21289999999999998</v>
      </c>
      <c r="F5" s="10">
        <v>0.36070000000000002</v>
      </c>
      <c r="G5" s="10">
        <v>1.3100000000000001E-2</v>
      </c>
      <c r="H5" s="10">
        <f>100%-('[1]Erie - ZIP'!$D10+'[1]Erie - ZIP'!$E10+'[1]Erie - ZIP'!$F10+'[1]Erie - ZIP'!$G10)</f>
        <v>1.5800000000000036E-2</v>
      </c>
      <c r="I5" s="11">
        <v>18438</v>
      </c>
      <c r="J5" s="12">
        <v>6.4000000000000001E-2</v>
      </c>
      <c r="K5" s="13">
        <v>42.893999999999998</v>
      </c>
      <c r="L5" s="13">
        <v>-78.887200000000007</v>
      </c>
      <c r="M5" s="9">
        <v>1</v>
      </c>
      <c r="N5" s="14">
        <f>'[1]Erie - ZIP'!$C10/'[1]Erie - ZIP'!$M10</f>
        <v>727.64285714285711</v>
      </c>
      <c r="O5" s="9">
        <v>2</v>
      </c>
    </row>
    <row r="6" spans="1:15" x14ac:dyDescent="0.2">
      <c r="A6" s="15" t="s">
        <v>19</v>
      </c>
      <c r="B6" s="9">
        <v>14202</v>
      </c>
      <c r="C6" s="9">
        <v>3911</v>
      </c>
      <c r="D6" s="10">
        <v>0.54090000000000005</v>
      </c>
      <c r="E6" s="10">
        <v>0.18659999999999999</v>
      </c>
      <c r="F6" s="10">
        <v>0.2162</v>
      </c>
      <c r="G6" s="10">
        <v>2.18E-2</v>
      </c>
      <c r="H6" s="10">
        <f>100%-('[1]Erie - ZIP'!$D12+'[1]Erie - ZIP'!$E12+'[1]Erie - ZIP'!$F12+'[1]Erie - ZIP'!$G12)</f>
        <v>5.270000000000008E-2</v>
      </c>
      <c r="I6" s="11">
        <v>30337</v>
      </c>
      <c r="J6" s="12">
        <v>6.4000000000000001E-2</v>
      </c>
      <c r="K6" s="13">
        <v>42.887999999999998</v>
      </c>
      <c r="L6" s="13">
        <v>-78.876199999999997</v>
      </c>
      <c r="M6" s="9">
        <v>1</v>
      </c>
      <c r="N6" s="14">
        <f>'[1]Erie - ZIP'!$C12/'[1]Erie - ZIP'!$M12</f>
        <v>8155</v>
      </c>
      <c r="O6" s="9">
        <v>2</v>
      </c>
    </row>
    <row r="7" spans="1:15" x14ac:dyDescent="0.2">
      <c r="A7" s="16" t="s">
        <v>20</v>
      </c>
      <c r="B7" s="9">
        <v>14216</v>
      </c>
      <c r="C7" s="9">
        <v>22431</v>
      </c>
      <c r="D7" s="10">
        <v>0.74379999999999991</v>
      </c>
      <c r="E7" s="10">
        <v>0.15340000000000001</v>
      </c>
      <c r="F7" s="10">
        <v>6.8199999999999997E-2</v>
      </c>
      <c r="G7" s="10">
        <v>5.5000000000000005E-3</v>
      </c>
      <c r="H7" s="10">
        <f>100%-('[1]Erie - ZIP'!$D20+'[1]Erie - ZIP'!$E20+'[1]Erie - ZIP'!$F20+'[1]Erie - ZIP'!$G20)</f>
        <v>4.3899999999999939E-2</v>
      </c>
      <c r="I7" s="11">
        <v>42223</v>
      </c>
      <c r="J7" s="12">
        <v>6.4000000000000001E-2</v>
      </c>
      <c r="K7" s="13">
        <v>42.947499999999998</v>
      </c>
      <c r="L7" s="13">
        <v>-78.863699999999994</v>
      </c>
      <c r="M7" s="9">
        <v>3</v>
      </c>
      <c r="N7" s="14">
        <f>'[1]Erie - ZIP'!$C20/'[1]Erie - ZIP'!$M20</f>
        <v>1648</v>
      </c>
      <c r="O7" s="9">
        <v>2</v>
      </c>
    </row>
    <row r="8" spans="1:15" x14ac:dyDescent="0.2">
      <c r="A8" s="17" t="s">
        <v>21</v>
      </c>
      <c r="B8" s="8">
        <v>14208</v>
      </c>
      <c r="C8" s="9">
        <v>11125</v>
      </c>
      <c r="D8" s="10">
        <v>0.14949999999999999</v>
      </c>
      <c r="E8" s="10">
        <v>0.76239999999999997</v>
      </c>
      <c r="F8" s="10">
        <v>3.0499999999999999E-2</v>
      </c>
      <c r="G8" s="10">
        <v>2.2700000000000001E-2</v>
      </c>
      <c r="H8" s="10">
        <f>100%-('[1]Erie - ZIP'!$D22+'[1]Erie - ZIP'!$E22+'[1]Erie - ZIP'!$F22+'[1]Erie - ZIP'!$G22)</f>
        <v>1.0499999999999954E-2</v>
      </c>
      <c r="I8" s="11">
        <v>26456</v>
      </c>
      <c r="J8" s="12">
        <v>6.4000000000000001E-2</v>
      </c>
      <c r="K8" s="13">
        <v>42.915500000000002</v>
      </c>
      <c r="L8" s="13">
        <v>-78.851500000000001</v>
      </c>
      <c r="M8" s="9">
        <v>1</v>
      </c>
      <c r="N8" s="14">
        <f>'[1]Erie - ZIP'!$C22/'[1]Erie - ZIP'!$M22</f>
        <v>1075.3076923076924</v>
      </c>
      <c r="O8" s="9">
        <v>1</v>
      </c>
    </row>
    <row r="9" spans="1:15" x14ac:dyDescent="0.2">
      <c r="A9" s="18" t="s">
        <v>22</v>
      </c>
      <c r="B9" s="9">
        <v>14006</v>
      </c>
      <c r="C9" s="9">
        <v>9858</v>
      </c>
      <c r="D9" s="10">
        <v>0.95050000000000001</v>
      </c>
      <c r="E9" s="10">
        <v>4.0999999999999995E-3</v>
      </c>
      <c r="F9" s="10">
        <v>1.3500000000000002E-2</v>
      </c>
      <c r="G9" s="10">
        <v>4.7999999999999996E-3</v>
      </c>
      <c r="H9" s="10">
        <f>100%-('[1]Erie - ZIP'!$D2+'[1]Erie - ZIP'!$E2+'[1]Erie - ZIP'!$F2+'[1]Erie - ZIP'!$G2)</f>
        <v>2.1599999999999953E-2</v>
      </c>
      <c r="I9" s="11">
        <v>48426</v>
      </c>
      <c r="J9" s="12">
        <v>4.4999999999999998E-2</v>
      </c>
      <c r="K9" s="13">
        <v>42.636099999999999</v>
      </c>
      <c r="L9" s="13">
        <v>-79.027940000000001</v>
      </c>
      <c r="M9" s="9">
        <v>29</v>
      </c>
      <c r="N9" s="14">
        <f>'[1]Erie - ZIP'!$C2/'[1]Erie - ZIP'!$M2</f>
        <v>7999.8</v>
      </c>
      <c r="O9" s="9">
        <v>0</v>
      </c>
    </row>
    <row r="10" spans="1:15" x14ac:dyDescent="0.2">
      <c r="A10" s="18" t="s">
        <v>23</v>
      </c>
      <c r="B10" s="9">
        <v>14072</v>
      </c>
      <c r="C10" s="9">
        <v>20374</v>
      </c>
      <c r="D10" s="10">
        <v>0.91900000000000004</v>
      </c>
      <c r="E10" s="10">
        <v>1.5300000000000001E-2</v>
      </c>
      <c r="F10" s="10">
        <v>3.3300000000000003E-2</v>
      </c>
      <c r="G10" s="10">
        <v>1.66E-2</v>
      </c>
      <c r="H10" s="10">
        <f>100%-('[1]Erie - ZIP'!$D5+'[1]Erie - ZIP'!$E5+'[1]Erie - ZIP'!$F5+'[1]Erie - ZIP'!$G5)</f>
        <v>2.9299999999999993E-2</v>
      </c>
      <c r="I10" s="11">
        <v>76239</v>
      </c>
      <c r="J10" s="12">
        <v>4.4999999999999998E-2</v>
      </c>
      <c r="K10" s="13">
        <v>43.011899999999997</v>
      </c>
      <c r="L10" s="13">
        <v>-78.9559</v>
      </c>
      <c r="M10" s="9">
        <v>28</v>
      </c>
      <c r="N10" s="14">
        <f>'[1]Erie - ZIP'!$C5/'[1]Erie - ZIP'!$M5</f>
        <v>11549</v>
      </c>
      <c r="O10" s="9">
        <v>0</v>
      </c>
    </row>
    <row r="11" spans="1:15" x14ac:dyDescent="0.2">
      <c r="A11" s="17" t="s">
        <v>24</v>
      </c>
      <c r="B11" s="8">
        <v>14207</v>
      </c>
      <c r="C11" s="9">
        <v>23552</v>
      </c>
      <c r="D11" s="10">
        <v>0.51539999999999997</v>
      </c>
      <c r="E11" s="10">
        <v>0.15279999999999999</v>
      </c>
      <c r="F11" s="10">
        <v>0.2127</v>
      </c>
      <c r="G11" s="10">
        <v>7.3300000000000004E-2</v>
      </c>
      <c r="H11" s="10">
        <f>100%-('[1]Erie - ZIP'!$D8+'[1]Erie - ZIP'!$E8+'[1]Erie - ZIP'!$F8+'[1]Erie - ZIP'!$G8)</f>
        <v>3.4900000000000042E-2</v>
      </c>
      <c r="I11" s="11">
        <v>29302</v>
      </c>
      <c r="J11" s="12">
        <v>6.4000000000000001E-2</v>
      </c>
      <c r="K11" s="13">
        <v>42.951000000000001</v>
      </c>
      <c r="L11" s="13">
        <v>-78.894999999999996</v>
      </c>
      <c r="M11" s="9">
        <v>3</v>
      </c>
      <c r="N11" s="14">
        <f>'[1]Erie - ZIP'!$C8/'[1]Erie - ZIP'!$M8</f>
        <v>11125</v>
      </c>
      <c r="O11" s="9">
        <v>0</v>
      </c>
    </row>
    <row r="12" spans="1:15" x14ac:dyDescent="0.2">
      <c r="A12" s="17" t="s">
        <v>25</v>
      </c>
      <c r="B12" s="8">
        <v>14213</v>
      </c>
      <c r="C12" s="9">
        <v>24465</v>
      </c>
      <c r="D12" s="10">
        <v>0.3422</v>
      </c>
      <c r="E12" s="10">
        <v>0.21410000000000001</v>
      </c>
      <c r="F12" s="10">
        <v>0.24249999999999999</v>
      </c>
      <c r="G12" s="10">
        <v>0.14849999999999999</v>
      </c>
      <c r="H12" s="10">
        <f>100%-('[1]Erie - ZIP'!$D9+'[1]Erie - ZIP'!$E9+'[1]Erie - ZIP'!$F9+'[1]Erie - ZIP'!$G9)</f>
        <v>2.7100000000000013E-2</v>
      </c>
      <c r="I12" s="11">
        <v>23766</v>
      </c>
      <c r="J12" s="12">
        <v>6.4000000000000001E-2</v>
      </c>
      <c r="K12" s="13">
        <v>42.916600000000003</v>
      </c>
      <c r="L12" s="13">
        <v>-78.891900000000007</v>
      </c>
      <c r="M12" s="9">
        <v>3</v>
      </c>
      <c r="N12" s="14">
        <f>'[1]Erie - ZIP'!$C9/'[1]Erie - ZIP'!$M9</f>
        <v>339.93103448275861</v>
      </c>
      <c r="O12" s="9">
        <v>0</v>
      </c>
    </row>
    <row r="13" spans="1:15" x14ac:dyDescent="0.2">
      <c r="A13" s="18" t="s">
        <v>26</v>
      </c>
      <c r="B13" s="19">
        <v>14150</v>
      </c>
      <c r="C13" s="9">
        <v>41676</v>
      </c>
      <c r="D13" s="10">
        <v>0.91310000000000002</v>
      </c>
      <c r="E13" s="10">
        <v>1.9599999999999999E-2</v>
      </c>
      <c r="F13" s="10">
        <v>2.3700000000000002E-2</v>
      </c>
      <c r="G13" s="10">
        <v>1.72E-2</v>
      </c>
      <c r="H13" s="10">
        <f>100%-('[1]Erie - ZIP'!$D11+'[1]Erie - ZIP'!$E11+'[1]Erie - ZIP'!$F11+'[1]Erie - ZIP'!$G11)</f>
        <v>4.5800000000000063E-2</v>
      </c>
      <c r="I13" s="11">
        <v>50834</v>
      </c>
      <c r="J13" s="12">
        <v>4.2999999999999997E-2</v>
      </c>
      <c r="K13" s="13">
        <v>42.992980000000003</v>
      </c>
      <c r="L13" s="13">
        <v>-78.881200000000007</v>
      </c>
      <c r="M13" s="9">
        <v>16</v>
      </c>
      <c r="N13" s="14">
        <f>'[1]Erie - ZIP'!$C11/'[1]Erie - ZIP'!$M11</f>
        <v>7850.666666666667</v>
      </c>
      <c r="O13" s="9">
        <v>0</v>
      </c>
    </row>
    <row r="14" spans="1:15" x14ac:dyDescent="0.2">
      <c r="A14" s="18" t="s">
        <v>27</v>
      </c>
      <c r="B14" s="9">
        <v>14217</v>
      </c>
      <c r="C14" s="9">
        <v>23480</v>
      </c>
      <c r="D14" s="10">
        <v>0.90099999999999991</v>
      </c>
      <c r="E14" s="10">
        <v>3.5099999999999999E-2</v>
      </c>
      <c r="F14" s="10">
        <v>3.4099999999999998E-2</v>
      </c>
      <c r="G14" s="10">
        <v>7.1999999999999998E-3</v>
      </c>
      <c r="H14" s="10">
        <f>100%-('[1]Erie - ZIP'!$D13+'[1]Erie - ZIP'!$E13+'[1]Erie - ZIP'!$F13+'[1]Erie - ZIP'!$G13)</f>
        <v>2.6399999999999979E-2</v>
      </c>
      <c r="I14" s="11">
        <v>50986</v>
      </c>
      <c r="J14" s="12">
        <v>6.4000000000000001E-2</v>
      </c>
      <c r="K14" s="13">
        <v>42.976700000000001</v>
      </c>
      <c r="L14" s="13">
        <v>-78.875600000000006</v>
      </c>
      <c r="M14" s="9">
        <v>3</v>
      </c>
      <c r="N14" s="14">
        <f>'[1]Erie - ZIP'!$C13/'[1]Erie - ZIP'!$M13</f>
        <v>2604.75</v>
      </c>
      <c r="O14" s="9">
        <v>0</v>
      </c>
    </row>
    <row r="15" spans="1:15" x14ac:dyDescent="0.2">
      <c r="A15" s="15" t="s">
        <v>28</v>
      </c>
      <c r="B15" s="9">
        <v>14222</v>
      </c>
      <c r="C15" s="9">
        <v>14046</v>
      </c>
      <c r="D15" s="10">
        <v>0.78120000000000001</v>
      </c>
      <c r="E15" s="10">
        <v>8.3299999999999999E-2</v>
      </c>
      <c r="F15" s="10">
        <v>6.6699999999999995E-2</v>
      </c>
      <c r="G15" s="10">
        <v>2.9100000000000001E-2</v>
      </c>
      <c r="H15" s="10">
        <f>100%-('[1]Erie - ZIP'!$D14+'[1]Erie - ZIP'!$E14+'[1]Erie - ZIP'!$F14+'[1]Erie - ZIP'!$G14)</f>
        <v>2.2600000000000064E-2</v>
      </c>
      <c r="I15" s="11">
        <v>43185</v>
      </c>
      <c r="J15" s="12">
        <v>6.4000000000000001E-2</v>
      </c>
      <c r="K15" s="13">
        <v>42.9178</v>
      </c>
      <c r="L15" s="13">
        <v>-78.874700000000004</v>
      </c>
      <c r="M15" s="9">
        <v>1</v>
      </c>
      <c r="N15" s="14">
        <f>'[1]Erie - ZIP'!$C14/'[1]Erie - ZIP'!$M14</f>
        <v>7826.666666666667</v>
      </c>
      <c r="O15" s="9">
        <v>0</v>
      </c>
    </row>
    <row r="16" spans="1:15" x14ac:dyDescent="0.2">
      <c r="A16" s="7" t="s">
        <v>29</v>
      </c>
      <c r="B16" s="8">
        <v>14209</v>
      </c>
      <c r="C16" s="9">
        <v>7926</v>
      </c>
      <c r="D16" s="10">
        <v>0.48780000000000001</v>
      </c>
      <c r="E16" s="10">
        <v>0.3886</v>
      </c>
      <c r="F16" s="10">
        <v>6.5000000000000002E-2</v>
      </c>
      <c r="G16" s="10">
        <v>2.7699999999999999E-2</v>
      </c>
      <c r="H16" s="10">
        <f>100%-('[1]Erie - ZIP'!$D18+'[1]Erie - ZIP'!$E18+'[1]Erie - ZIP'!$F18+'[1]Erie - ZIP'!$G18)</f>
        <v>2.4599999999999955E-2</v>
      </c>
      <c r="I16" s="11">
        <v>26222.000000000004</v>
      </c>
      <c r="J16" s="12">
        <v>6.4000000000000001E-2</v>
      </c>
      <c r="K16" s="13">
        <v>42.917000000000002</v>
      </c>
      <c r="L16" s="13">
        <v>-78.864000000000004</v>
      </c>
      <c r="M16" s="9">
        <v>1</v>
      </c>
      <c r="N16" s="14">
        <f>'[1]Erie - ZIP'!$C18/'[1]Erie - ZIP'!$M18</f>
        <v>7555</v>
      </c>
      <c r="O16" s="9">
        <v>0</v>
      </c>
    </row>
    <row r="17" spans="1:15" x14ac:dyDescent="0.2">
      <c r="A17" s="15" t="s">
        <v>30</v>
      </c>
      <c r="B17" s="9">
        <v>14204</v>
      </c>
      <c r="C17" s="9">
        <v>8691</v>
      </c>
      <c r="D17" s="10">
        <v>0.1255</v>
      </c>
      <c r="E17" s="10">
        <v>0.75989999999999991</v>
      </c>
      <c r="F17" s="10">
        <v>6.59E-2</v>
      </c>
      <c r="G17" s="10">
        <v>1.1999999999999999E-3</v>
      </c>
      <c r="H17" s="10">
        <f>100%-('[1]Erie - ZIP'!$D19+'[1]Erie - ZIP'!$E19+'[1]Erie - ZIP'!$F19+'[1]Erie - ZIP'!$G19)</f>
        <v>2.3600000000000065E-2</v>
      </c>
      <c r="I17" s="11">
        <v>19144</v>
      </c>
      <c r="J17" s="12">
        <v>6.4000000000000001E-2</v>
      </c>
      <c r="K17" s="13">
        <v>42.88449</v>
      </c>
      <c r="L17" s="13">
        <v>-78.862300000000005</v>
      </c>
      <c r="M17" s="9">
        <v>2</v>
      </c>
      <c r="N17" s="14">
        <f>'[1]Erie - ZIP'!$C19/'[1]Erie - ZIP'!$M19</f>
        <v>3673.5</v>
      </c>
      <c r="O17" s="9">
        <v>0</v>
      </c>
    </row>
    <row r="18" spans="1:15" x14ac:dyDescent="0.2">
      <c r="A18" s="18" t="s">
        <v>31</v>
      </c>
      <c r="B18" s="9">
        <v>14223</v>
      </c>
      <c r="C18" s="9">
        <v>22665</v>
      </c>
      <c r="D18" s="10">
        <v>0.88080000000000003</v>
      </c>
      <c r="E18" s="10">
        <v>2.6200000000000001E-2</v>
      </c>
      <c r="F18" s="10">
        <v>3.5299999999999998E-2</v>
      </c>
      <c r="G18" s="10">
        <v>3.3099999999999997E-2</v>
      </c>
      <c r="H18" s="10">
        <f>100%-('[1]Erie - ZIP'!$D23+'[1]Erie - ZIP'!$E23+'[1]Erie - ZIP'!$F23+'[1]Erie - ZIP'!$G23)</f>
        <v>3.5800000000000054E-2</v>
      </c>
      <c r="I18" s="11">
        <v>54523</v>
      </c>
      <c r="J18" s="12">
        <v>6.4000000000000001E-2</v>
      </c>
      <c r="K18" s="13">
        <v>42.97428</v>
      </c>
      <c r="L18" s="13">
        <v>-78.847800000000007</v>
      </c>
      <c r="M18" s="9">
        <v>3</v>
      </c>
      <c r="N18" s="14">
        <f>'[1]Erie - ZIP'!$C23/'[1]Erie - ZIP'!$M23</f>
        <v>5652.75</v>
      </c>
      <c r="O18" s="9">
        <v>0</v>
      </c>
    </row>
    <row r="19" spans="1:15" x14ac:dyDescent="0.2">
      <c r="A19" s="18" t="s">
        <v>32</v>
      </c>
      <c r="B19" s="9">
        <v>14210</v>
      </c>
      <c r="C19" s="9">
        <v>14694</v>
      </c>
      <c r="D19" s="10">
        <v>0.83560000000000001</v>
      </c>
      <c r="E19" s="10">
        <v>5.96E-2</v>
      </c>
      <c r="F19" s="10">
        <v>6.2800000000000009E-2</v>
      </c>
      <c r="G19" s="10">
        <v>1.84E-2</v>
      </c>
      <c r="H19" s="10">
        <f>100%-('[1]Erie - ZIP'!$D25+'[1]Erie - ZIP'!$E25+'[1]Erie - ZIP'!$F25+'[1]Erie - ZIP'!$G25)</f>
        <v>3.4499999999999975E-2</v>
      </c>
      <c r="I19" s="11">
        <v>33039</v>
      </c>
      <c r="J19" s="12">
        <v>6.4000000000000001E-2</v>
      </c>
      <c r="K19" s="13">
        <v>42.861750000000001</v>
      </c>
      <c r="L19" s="13">
        <v>-78.83014</v>
      </c>
      <c r="M19" s="9">
        <v>4</v>
      </c>
      <c r="N19" s="14">
        <f>'[1]Erie - ZIP'!$C25/'[1]Erie - ZIP'!$M25</f>
        <v>4150.2</v>
      </c>
      <c r="O19" s="9">
        <v>0</v>
      </c>
    </row>
    <row r="20" spans="1:15" x14ac:dyDescent="0.2">
      <c r="A20" s="15" t="s">
        <v>33</v>
      </c>
      <c r="B20" s="9">
        <v>14219</v>
      </c>
      <c r="C20" s="9">
        <v>11536</v>
      </c>
      <c r="D20" s="10">
        <v>0.91890000000000005</v>
      </c>
      <c r="E20" s="10">
        <v>1.1200000000000002E-2</v>
      </c>
      <c r="F20" s="10">
        <v>2.58E-2</v>
      </c>
      <c r="G20" s="10">
        <v>2.0000000000000001E-4</v>
      </c>
      <c r="H20" s="10">
        <f>100%-('[1]Erie - ZIP'!$D26+'[1]Erie - ZIP'!$E26+'[1]Erie - ZIP'!$F26+'[1]Erie - ZIP'!$G26)</f>
        <v>2.9999999999999916E-2</v>
      </c>
      <c r="I20" s="11">
        <v>50734</v>
      </c>
      <c r="J20" s="12">
        <v>4.4999999999999998E-2</v>
      </c>
      <c r="K20" s="13">
        <v>42.7879</v>
      </c>
      <c r="L20" s="13">
        <v>-78.829300000000003</v>
      </c>
      <c r="M20" s="9">
        <v>7</v>
      </c>
      <c r="N20" s="14">
        <f>'[1]Erie - ZIP'!$C26/'[1]Erie - ZIP'!$M26</f>
        <v>2379.875</v>
      </c>
      <c r="O20" s="9">
        <v>0</v>
      </c>
    </row>
    <row r="21" spans="1:15" x14ac:dyDescent="0.2">
      <c r="A21" s="15" t="s">
        <v>34</v>
      </c>
      <c r="B21" s="9">
        <v>14220</v>
      </c>
      <c r="C21" s="9">
        <v>24227</v>
      </c>
      <c r="D21" s="10">
        <v>0.86120000000000008</v>
      </c>
      <c r="E21" s="10">
        <v>3.4300000000000004E-2</v>
      </c>
      <c r="F21" s="10">
        <v>8.4000000000000005E-2</v>
      </c>
      <c r="G21" s="10">
        <v>3.4999999999999996E-3</v>
      </c>
      <c r="H21" s="10">
        <f>100%-('[1]Erie - ZIP'!$D27+'[1]Erie - ZIP'!$E27+'[1]Erie - ZIP'!$F27+'[1]Erie - ZIP'!$G27)</f>
        <v>2.1000000000000019E-2</v>
      </c>
      <c r="I21" s="11">
        <v>45184</v>
      </c>
      <c r="J21" s="12">
        <v>6.4000000000000001E-2</v>
      </c>
      <c r="K21" s="13">
        <v>42.844740000000002</v>
      </c>
      <c r="L21" s="13">
        <v>-78.825749999999999</v>
      </c>
      <c r="M21" s="9">
        <v>4</v>
      </c>
      <c r="N21" s="14">
        <f>'[1]Erie - ZIP'!$C27/'[1]Erie - ZIP'!$M27</f>
        <v>4181</v>
      </c>
      <c r="O21" s="9">
        <v>0</v>
      </c>
    </row>
    <row r="22" spans="1:15" x14ac:dyDescent="0.2">
      <c r="A22" s="18" t="s">
        <v>35</v>
      </c>
      <c r="B22" s="19">
        <v>14075</v>
      </c>
      <c r="C22" s="9">
        <v>41937</v>
      </c>
      <c r="D22" s="10">
        <v>0.94830000000000003</v>
      </c>
      <c r="E22" s="10">
        <v>1.41E-2</v>
      </c>
      <c r="F22" s="10">
        <v>2.6099999999999998E-2</v>
      </c>
      <c r="G22" s="10">
        <v>1E-3</v>
      </c>
      <c r="H22" s="10">
        <f>100%-('[1]Erie - ZIP'!$D28+'[1]Erie - ZIP'!$E28+'[1]Erie - ZIP'!$F28+'[1]Erie - ZIP'!$G28)</f>
        <v>3.3800000000000052E-2</v>
      </c>
      <c r="I22" s="11">
        <v>62192.999999999993</v>
      </c>
      <c r="J22" s="12">
        <v>4.0999999999999995E-2</v>
      </c>
      <c r="K22" s="13">
        <v>42.716000000000001</v>
      </c>
      <c r="L22" s="13">
        <v>-78.824340000000007</v>
      </c>
      <c r="M22" s="9">
        <v>39</v>
      </c>
      <c r="N22" s="14">
        <f>'[1]Erie - ZIP'!$C28/'[1]Erie - ZIP'!$M28</f>
        <v>1390.4666666666667</v>
      </c>
      <c r="O22" s="9">
        <v>0</v>
      </c>
    </row>
    <row r="23" spans="1:15" x14ac:dyDescent="0.2">
      <c r="A23" s="17" t="s">
        <v>36</v>
      </c>
      <c r="B23" s="8">
        <v>14211</v>
      </c>
      <c r="C23" s="9">
        <v>22611</v>
      </c>
      <c r="D23" s="10">
        <v>0.18239999999999998</v>
      </c>
      <c r="E23" s="10">
        <v>0.71909999999999996</v>
      </c>
      <c r="F23" s="10">
        <v>3.56E-2</v>
      </c>
      <c r="G23" s="10">
        <v>2.7099999999999999E-2</v>
      </c>
      <c r="H23" s="10">
        <f>100%-('[1]Erie - ZIP'!$D29+'[1]Erie - ZIP'!$E29+'[1]Erie - ZIP'!$F29+'[1]Erie - ZIP'!$G29)</f>
        <v>4.1699999999999959E-2</v>
      </c>
      <c r="I23" s="11">
        <v>24190</v>
      </c>
      <c r="J23" s="12">
        <v>6.4000000000000001E-2</v>
      </c>
      <c r="K23" s="13">
        <v>42.90795</v>
      </c>
      <c r="L23" s="13">
        <v>-78.819249999999997</v>
      </c>
      <c r="M23" s="9">
        <v>4</v>
      </c>
      <c r="N23" s="14">
        <f>'[1]Erie - ZIP'!$C29/'[1]Erie - ZIP'!$M29</f>
        <v>1787.5</v>
      </c>
      <c r="O23" s="9">
        <v>0</v>
      </c>
    </row>
    <row r="24" spans="1:15" x14ac:dyDescent="0.2">
      <c r="A24" s="18" t="s">
        <v>37</v>
      </c>
      <c r="B24" s="9">
        <v>14212</v>
      </c>
      <c r="C24" s="9">
        <v>10641</v>
      </c>
      <c r="D24" s="10">
        <v>0.45</v>
      </c>
      <c r="E24" s="10">
        <v>0.37240000000000001</v>
      </c>
      <c r="F24" s="10">
        <v>2.9300000000000003E-2</v>
      </c>
      <c r="G24" s="10">
        <v>0.10099999999999999</v>
      </c>
      <c r="H24" s="10">
        <f>100%-('[1]Erie - ZIP'!$D30+'[1]Erie - ZIP'!$E30+'[1]Erie - ZIP'!$F30+'[1]Erie - ZIP'!$G30)</f>
        <v>6.7999999999999172E-3</v>
      </c>
      <c r="I24" s="11">
        <v>22886</v>
      </c>
      <c r="J24" s="12">
        <v>6.4000000000000001E-2</v>
      </c>
      <c r="K24" s="13">
        <v>42.897300000000001</v>
      </c>
      <c r="L24" s="13">
        <v>-78.818290000000005</v>
      </c>
      <c r="M24" s="9">
        <v>2</v>
      </c>
      <c r="N24" s="14">
        <f>'[1]Erie - ZIP'!$C30/'[1]Erie - ZIP'!$M30</f>
        <v>749.02499999999998</v>
      </c>
      <c r="O24" s="9">
        <v>0</v>
      </c>
    </row>
    <row r="25" spans="1:15" x14ac:dyDescent="0.2">
      <c r="A25" s="18" t="s">
        <v>38</v>
      </c>
      <c r="B25" s="9">
        <v>14206</v>
      </c>
      <c r="C25" s="9">
        <v>20751</v>
      </c>
      <c r="D25" s="10">
        <v>0.76930000000000009</v>
      </c>
      <c r="E25" s="10">
        <v>0.1333</v>
      </c>
      <c r="F25" s="10">
        <v>5.9400000000000001E-2</v>
      </c>
      <c r="G25" s="10">
        <v>3.4999999999999996E-3</v>
      </c>
      <c r="H25" s="10">
        <f>100%-('[1]Erie - ZIP'!$D31+'[1]Erie - ZIP'!$E31+'[1]Erie - ZIP'!$F31+'[1]Erie - ZIP'!$G31)</f>
        <v>1.9099999999999895E-2</v>
      </c>
      <c r="I25" s="11">
        <v>34335</v>
      </c>
      <c r="J25" s="12">
        <v>6.4000000000000001E-2</v>
      </c>
      <c r="K25" s="13">
        <v>42.880699</v>
      </c>
      <c r="L25" s="13">
        <v>-78.814239999999998</v>
      </c>
      <c r="M25" s="9">
        <v>5</v>
      </c>
      <c r="N25" s="14">
        <f>'[1]Erie - ZIP'!$C31/'[1]Erie - ZIP'!$M31</f>
        <v>2782.0833333333335</v>
      </c>
      <c r="O25" s="9">
        <v>0</v>
      </c>
    </row>
    <row r="26" spans="1:15" x14ac:dyDescent="0.2">
      <c r="A26" s="18" t="s">
        <v>39</v>
      </c>
      <c r="B26" s="9">
        <v>14218</v>
      </c>
      <c r="C26" s="9">
        <v>19039</v>
      </c>
      <c r="D26" s="10">
        <v>0.79870000000000008</v>
      </c>
      <c r="E26" s="10">
        <v>7.5399999999999995E-2</v>
      </c>
      <c r="F26" s="10">
        <v>8.8800000000000004E-2</v>
      </c>
      <c r="G26" s="10">
        <v>7.0999999999999995E-3</v>
      </c>
      <c r="H26" s="10">
        <f>100%-('[1]Erie - ZIP'!$D32+'[1]Erie - ZIP'!$E32+'[1]Erie - ZIP'!$F32+'[1]Erie - ZIP'!$G32)</f>
        <v>1.9299999999999873E-2</v>
      </c>
      <c r="I26" s="11">
        <v>38415</v>
      </c>
      <c r="J26" s="12">
        <v>4.2999999999999997E-2</v>
      </c>
      <c r="K26" s="13">
        <v>42.8155</v>
      </c>
      <c r="L26" s="13">
        <v>-78.811199999999999</v>
      </c>
      <c r="M26" s="9">
        <v>8</v>
      </c>
      <c r="N26" s="14">
        <f>'[1]Erie - ZIP'!$C32/'[1]Erie - ZIP'!$M32</f>
        <v>2928.25</v>
      </c>
      <c r="O26" s="9">
        <v>0</v>
      </c>
    </row>
    <row r="27" spans="1:15" x14ac:dyDescent="0.2">
      <c r="A27" s="18" t="s">
        <v>40</v>
      </c>
      <c r="B27" s="9">
        <v>14226</v>
      </c>
      <c r="C27" s="9">
        <v>29267</v>
      </c>
      <c r="D27" s="10">
        <v>0.80830000000000002</v>
      </c>
      <c r="E27" s="10">
        <v>8.1099999999999992E-2</v>
      </c>
      <c r="F27" s="10">
        <v>2.0899999999999998E-2</v>
      </c>
      <c r="G27" s="10">
        <v>6.8699999999999997E-2</v>
      </c>
      <c r="H27" s="10">
        <f>100%-('[1]Erie - ZIP'!$D34+'[1]Erie - ZIP'!$E34+'[1]Erie - ZIP'!$F34+'[1]Erie - ZIP'!$G34)</f>
        <v>1.4399999999999857E-2</v>
      </c>
      <c r="I27" s="11">
        <v>58952</v>
      </c>
      <c r="J27" s="12">
        <v>4.2000000000000003E-2</v>
      </c>
      <c r="K27" s="13">
        <v>42.976100000000002</v>
      </c>
      <c r="L27" s="13">
        <v>-78.793700000000001</v>
      </c>
      <c r="M27" s="9">
        <v>7</v>
      </c>
      <c r="N27" s="14">
        <f>'[1]Erie - ZIP'!$C34/'[1]Erie - ZIP'!$M34</f>
        <v>2328.478260869565</v>
      </c>
      <c r="O27" s="9">
        <v>0</v>
      </c>
    </row>
    <row r="28" spans="1:15" x14ac:dyDescent="0.2">
      <c r="A28" s="18" t="s">
        <v>41</v>
      </c>
      <c r="B28" s="9">
        <v>14228</v>
      </c>
      <c r="C28" s="9">
        <v>20857</v>
      </c>
      <c r="D28" s="10">
        <v>0.74209999999999998</v>
      </c>
      <c r="E28" s="10">
        <v>9.5100000000000004E-2</v>
      </c>
      <c r="F28" s="10">
        <v>4.1799999999999997E-2</v>
      </c>
      <c r="G28" s="10">
        <v>8.72E-2</v>
      </c>
      <c r="H28" s="10">
        <f>100%-('[1]Erie - ZIP'!$D35+'[1]Erie - ZIP'!$E35+'[1]Erie - ZIP'!$F35+'[1]Erie - ZIP'!$G35)</f>
        <v>1.3800000000000034E-2</v>
      </c>
      <c r="I28" s="11">
        <v>55910</v>
      </c>
      <c r="J28" s="12">
        <v>4.2999999999999997E-2</v>
      </c>
      <c r="K28" s="13">
        <v>43.038299000000002</v>
      </c>
      <c r="L28" s="13">
        <v>-78.778411000000006</v>
      </c>
      <c r="M28" s="9">
        <v>15</v>
      </c>
      <c r="N28" s="14">
        <f>'[1]Erie - ZIP'!$C35/'[1]Erie - ZIP'!$M35</f>
        <v>105.86301369863014</v>
      </c>
      <c r="O28" s="9">
        <v>0</v>
      </c>
    </row>
    <row r="29" spans="1:15" x14ac:dyDescent="0.2">
      <c r="A29" s="18" t="s">
        <v>42</v>
      </c>
      <c r="B29" s="9">
        <v>14068</v>
      </c>
      <c r="C29" s="9">
        <v>7150</v>
      </c>
      <c r="D29" s="10">
        <v>0.8044</v>
      </c>
      <c r="E29" s="10">
        <v>5.0099999999999999E-2</v>
      </c>
      <c r="F29" s="10">
        <v>2.2700000000000001E-2</v>
      </c>
      <c r="G29" s="10">
        <v>8.1099999999999992E-2</v>
      </c>
      <c r="H29" s="10">
        <f>100%-('[1]Erie - ZIP'!$D36+'[1]Erie - ZIP'!$E36+'[1]Erie - ZIP'!$F36+'[1]Erie - ZIP'!$G36)</f>
        <v>1.4399999999999968E-2</v>
      </c>
      <c r="I29" s="11">
        <v>87350</v>
      </c>
      <c r="J29" s="12">
        <v>4.2000000000000003E-2</v>
      </c>
      <c r="K29" s="13">
        <v>43.026899999999998</v>
      </c>
      <c r="L29" s="13">
        <v>-78.762</v>
      </c>
      <c r="M29" s="9">
        <v>4</v>
      </c>
      <c r="N29" s="14">
        <f>'[1]Erie - ZIP'!$C36/'[1]Erie - ZIP'!$M36</f>
        <v>2749.1111111111113</v>
      </c>
      <c r="O29" s="9">
        <v>0</v>
      </c>
    </row>
    <row r="30" spans="1:15" x14ac:dyDescent="0.2">
      <c r="A30" s="17" t="s">
        <v>43</v>
      </c>
      <c r="B30" s="19">
        <v>14127</v>
      </c>
      <c r="C30" s="9">
        <v>29961</v>
      </c>
      <c r="D30" s="10">
        <v>0.95900000000000007</v>
      </c>
      <c r="E30" s="10">
        <v>7.7000000000000002E-3</v>
      </c>
      <c r="F30" s="10">
        <v>1.84E-2</v>
      </c>
      <c r="G30" s="10">
        <v>8.1000000000000013E-3</v>
      </c>
      <c r="H30" s="10">
        <f>100%-('[1]Erie - ZIP'!$D37+'[1]Erie - ZIP'!$E37+'[1]Erie - ZIP'!$F37+'[1]Erie - ZIP'!$G37)</f>
        <v>2.5600000000000067E-2</v>
      </c>
      <c r="I30" s="11">
        <v>75959</v>
      </c>
      <c r="J30" s="12">
        <v>0.04</v>
      </c>
      <c r="K30" s="13">
        <v>42.742899999999999</v>
      </c>
      <c r="L30" s="13">
        <v>-78.756900000000002</v>
      </c>
      <c r="M30" s="9">
        <v>40</v>
      </c>
      <c r="N30" s="14">
        <f>'[1]Erie - ZIP'!$C37/'[1]Erie - ZIP'!$M37</f>
        <v>1220.8125</v>
      </c>
      <c r="O30" s="9">
        <v>0</v>
      </c>
    </row>
    <row r="31" spans="1:15" x14ac:dyDescent="0.2">
      <c r="A31" s="18" t="s">
        <v>44</v>
      </c>
      <c r="B31" s="9">
        <v>14225</v>
      </c>
      <c r="C31" s="9">
        <v>33385</v>
      </c>
      <c r="D31" s="10">
        <v>0.83779999999999999</v>
      </c>
      <c r="E31" s="10">
        <v>0.1074</v>
      </c>
      <c r="F31" s="10">
        <v>2.4900000000000002E-2</v>
      </c>
      <c r="G31" s="10">
        <v>1.0800000000000001E-2</v>
      </c>
      <c r="H31" s="10">
        <f>100%-('[1]Erie - ZIP'!$D38+'[1]Erie - ZIP'!$E38+'[1]Erie - ZIP'!$F38+'[1]Erie - ZIP'!$G38)</f>
        <v>5.9000000000000163E-3</v>
      </c>
      <c r="I31" s="11">
        <v>44897</v>
      </c>
      <c r="J31" s="12">
        <v>4.8000000000000001E-2</v>
      </c>
      <c r="K31" s="13">
        <v>42.926699999999997</v>
      </c>
      <c r="L31" s="13">
        <v>-78.748000000000005</v>
      </c>
      <c r="M31" s="9">
        <v>12</v>
      </c>
      <c r="N31" s="14">
        <f>'[1]Erie - ZIP'!$C38/'[1]Erie - ZIP'!$M38</f>
        <v>175.84615384615384</v>
      </c>
      <c r="O31" s="9">
        <v>0</v>
      </c>
    </row>
    <row r="32" spans="1:15" x14ac:dyDescent="0.2">
      <c r="A32" s="20" t="s">
        <v>45</v>
      </c>
      <c r="B32" s="8">
        <v>14227</v>
      </c>
      <c r="C32" s="9">
        <v>23426</v>
      </c>
      <c r="D32" s="10">
        <v>0.87950000000000006</v>
      </c>
      <c r="E32" s="10">
        <v>4.4800000000000006E-2</v>
      </c>
      <c r="F32" s="10">
        <v>3.3599999999999998E-2</v>
      </c>
      <c r="G32" s="10">
        <v>2.2799999999999997E-2</v>
      </c>
      <c r="H32" s="10">
        <f>100%-('[1]Erie - ZIP'!$D39+'[1]Erie - ZIP'!$E39+'[1]Erie - ZIP'!$F39+'[1]Erie - ZIP'!$G39)</f>
        <v>1.5000000000000013E-2</v>
      </c>
      <c r="I32" s="11">
        <v>53286</v>
      </c>
      <c r="J32" s="12">
        <v>4.8000000000000001E-2</v>
      </c>
      <c r="K32" s="13">
        <v>42.8855</v>
      </c>
      <c r="L32" s="13">
        <v>-78.744799999999998</v>
      </c>
      <c r="M32" s="9">
        <v>8</v>
      </c>
      <c r="N32" s="14">
        <f>'[1]Erie - ZIP'!$C39/'[1]Erie - ZIP'!$M39</f>
        <v>909.91428571428571</v>
      </c>
      <c r="O32" s="9">
        <v>0</v>
      </c>
    </row>
    <row r="33" spans="1:15" x14ac:dyDescent="0.2">
      <c r="A33" s="18" t="s">
        <v>38</v>
      </c>
      <c r="B33" s="9">
        <v>14224</v>
      </c>
      <c r="C33" s="9">
        <v>39889</v>
      </c>
      <c r="D33" s="10">
        <v>0.95840000000000003</v>
      </c>
      <c r="E33" s="10">
        <v>1.32E-2</v>
      </c>
      <c r="F33" s="10">
        <v>1.5600000000000001E-2</v>
      </c>
      <c r="G33" s="10">
        <v>3.7000000000000002E-3</v>
      </c>
      <c r="H33" s="10">
        <f>100%-('[1]Erie - ZIP'!$D40+'[1]Erie - ZIP'!$E40+'[1]Erie - ZIP'!$F40+'[1]Erie - ZIP'!$G40)</f>
        <v>3.9000000000000146E-3</v>
      </c>
      <c r="I33" s="11">
        <v>60513</v>
      </c>
      <c r="J33" s="12">
        <v>4.2999999999999997E-2</v>
      </c>
      <c r="K33" s="13">
        <v>42.837440000000001</v>
      </c>
      <c r="L33" s="13">
        <v>-78.742900000000006</v>
      </c>
      <c r="M33" s="9">
        <v>20</v>
      </c>
      <c r="N33" s="14">
        <f>'[1]Erie - ZIP'!$C40/'[1]Erie - ZIP'!$M40</f>
        <v>319.56</v>
      </c>
      <c r="O33" s="9">
        <v>0</v>
      </c>
    </row>
    <row r="34" spans="1:15" x14ac:dyDescent="0.2">
      <c r="A34" s="18" t="s">
        <v>46</v>
      </c>
      <c r="B34" s="9">
        <v>14221</v>
      </c>
      <c r="C34" s="9">
        <v>53555</v>
      </c>
      <c r="D34" s="10">
        <v>0.86430000000000007</v>
      </c>
      <c r="E34" s="10">
        <v>2.6800000000000001E-2</v>
      </c>
      <c r="F34" s="10">
        <v>3.2199999999999999E-2</v>
      </c>
      <c r="G34" s="10">
        <v>6.2300000000000001E-2</v>
      </c>
      <c r="H34" s="10">
        <f>100%-('[1]Erie - ZIP'!$D41+'[1]Erie - ZIP'!$E41+'[1]Erie - ZIP'!$F41+'[1]Erie - ZIP'!$G41)</f>
        <v>0</v>
      </c>
      <c r="I34" s="11">
        <v>77331</v>
      </c>
      <c r="J34" s="12">
        <v>4.2000000000000003E-2</v>
      </c>
      <c r="K34" s="13">
        <v>42.987200000000001</v>
      </c>
      <c r="L34" s="13">
        <v>-78.722200000000001</v>
      </c>
      <c r="M34" s="9">
        <v>23</v>
      </c>
      <c r="N34" s="14">
        <f>'[1]Erie - ZIP'!$C41/'[1]Erie - ZIP'!$M41</f>
        <v>330.85185185185185</v>
      </c>
      <c r="O34" s="9">
        <v>0</v>
      </c>
    </row>
    <row r="35" spans="1:15" x14ac:dyDescent="0.2">
      <c r="A35" s="18" t="s">
        <v>47</v>
      </c>
      <c r="B35" s="9">
        <v>14141</v>
      </c>
      <c r="C35" s="9">
        <v>7728</v>
      </c>
      <c r="D35" s="10">
        <v>0.95689999999999997</v>
      </c>
      <c r="E35" s="10">
        <v>1.03E-2</v>
      </c>
      <c r="F35" s="10">
        <v>1.3100000000000001E-2</v>
      </c>
      <c r="G35" s="10">
        <v>5.8999999999999999E-3</v>
      </c>
      <c r="H35" s="10">
        <f>100%-('[1]Erie - ZIP'!$D43+'[1]Erie - ZIP'!$E43+'[1]Erie - ZIP'!$F43+'[1]Erie - ZIP'!$G43)</f>
        <v>5.0000000000001155E-3</v>
      </c>
      <c r="I35" s="11">
        <v>49541</v>
      </c>
      <c r="J35" s="12">
        <v>4.4999999999999998E-2</v>
      </c>
      <c r="K35" s="13">
        <v>42.532899999999998</v>
      </c>
      <c r="L35" s="13">
        <v>-78.715699999999998</v>
      </c>
      <c r="M35" s="9">
        <v>73</v>
      </c>
      <c r="N35" s="14">
        <f>'[1]Erie - ZIP'!$C43/'[1]Erie - ZIP'!$M43</f>
        <v>275.06349206349205</v>
      </c>
      <c r="O35" s="9">
        <v>0</v>
      </c>
    </row>
    <row r="36" spans="1:15" x14ac:dyDescent="0.2">
      <c r="A36" s="18" t="s">
        <v>48</v>
      </c>
      <c r="B36" s="9">
        <v>14043</v>
      </c>
      <c r="C36" s="9">
        <v>24742</v>
      </c>
      <c r="D36" s="10">
        <v>0.94169999999999998</v>
      </c>
      <c r="E36" s="10">
        <v>0.01</v>
      </c>
      <c r="F36" s="10">
        <v>2.8300000000000002E-2</v>
      </c>
      <c r="G36" s="10">
        <v>5.6000000000000008E-3</v>
      </c>
      <c r="H36" s="10">
        <f>100%-('[1]Erie - ZIP'!$D44+'[1]Erie - ZIP'!$E44+'[1]Erie - ZIP'!$F44+'[1]Erie - ZIP'!$G44)</f>
        <v>1.5399999999999969E-2</v>
      </c>
      <c r="I36" s="11">
        <v>57915</v>
      </c>
      <c r="J36" s="12">
        <v>4.8000000000000001E-2</v>
      </c>
      <c r="K36" s="13">
        <v>42.899250000000002</v>
      </c>
      <c r="L36" s="13">
        <v>-78.707350000000005</v>
      </c>
      <c r="M36" s="9">
        <v>9</v>
      </c>
      <c r="N36" s="14">
        <f>'[1]Erie - ZIP'!$C44/'[1]Erie - ZIP'!$M44</f>
        <v>157.73333333333332</v>
      </c>
      <c r="O36" s="9">
        <v>0</v>
      </c>
    </row>
    <row r="37" spans="1:15" x14ac:dyDescent="0.2">
      <c r="A37" s="18" t="s">
        <v>49</v>
      </c>
      <c r="B37" s="9">
        <v>14051</v>
      </c>
      <c r="C37" s="9">
        <v>19533</v>
      </c>
      <c r="D37" s="10">
        <v>0.8589</v>
      </c>
      <c r="E37" s="10">
        <v>1.47E-2</v>
      </c>
      <c r="F37" s="10">
        <v>2.1600000000000001E-2</v>
      </c>
      <c r="G37" s="10">
        <v>7.9199999999999993E-2</v>
      </c>
      <c r="H37" s="10">
        <f>100%-('[1]Erie - ZIP'!$D45+'[1]Erie - ZIP'!$E45+'[1]Erie - ZIP'!$F45+'[1]Erie - ZIP'!$G45)</f>
        <v>1.990000000000014E-2</v>
      </c>
      <c r="I37" s="11">
        <v>108774</v>
      </c>
      <c r="J37" s="12">
        <v>4.2000000000000003E-2</v>
      </c>
      <c r="K37" s="13">
        <v>43.044199999999996</v>
      </c>
      <c r="L37" s="13">
        <v>-78.694999999999993</v>
      </c>
      <c r="M37" s="9">
        <v>16</v>
      </c>
      <c r="N37" s="14">
        <f>'[1]Erie - ZIP'!$C45/'[1]Erie - ZIP'!$M45</f>
        <v>270.29787234042556</v>
      </c>
      <c r="O37" s="9">
        <v>0</v>
      </c>
    </row>
    <row r="38" spans="1:15" x14ac:dyDescent="0.2">
      <c r="A38" s="18" t="s">
        <v>50</v>
      </c>
      <c r="B38" s="9">
        <v>14170</v>
      </c>
      <c r="C38" s="9">
        <v>2286</v>
      </c>
      <c r="D38" s="10">
        <v>0.90129999999999999</v>
      </c>
      <c r="E38" s="10">
        <v>0</v>
      </c>
      <c r="F38" s="10">
        <v>8.8599999999999998E-2</v>
      </c>
      <c r="G38" s="10">
        <v>4.1999999999999997E-3</v>
      </c>
      <c r="H38" s="10">
        <f>100%-('[1]Erie - ZIP'!$D48+'[1]Erie - ZIP'!$E48+'[1]Erie - ZIP'!$F48+'[1]Erie - ZIP'!$G48)</f>
        <v>9.0300000000000047E-2</v>
      </c>
      <c r="I38" s="11">
        <v>73008</v>
      </c>
      <c r="J38" s="12">
        <v>4.4999999999999998E-2</v>
      </c>
      <c r="K38" s="13">
        <v>42.7087</v>
      </c>
      <c r="L38" s="13">
        <v>-78.664699999999996</v>
      </c>
      <c r="M38" s="9">
        <v>13</v>
      </c>
      <c r="N38" s="14">
        <f>'[1]Erie - ZIP'!$C48/'[1]Erie - ZIP'!$M48</f>
        <v>146.34782608695653</v>
      </c>
      <c r="O38" s="9">
        <v>0</v>
      </c>
    </row>
    <row r="39" spans="1:15" x14ac:dyDescent="0.2">
      <c r="A39" s="18" t="s">
        <v>51</v>
      </c>
      <c r="B39" s="9">
        <v>14086</v>
      </c>
      <c r="C39" s="9">
        <v>31847</v>
      </c>
      <c r="D39" s="10">
        <v>0.95840000000000003</v>
      </c>
      <c r="E39" s="10">
        <v>3.4999999999999996E-3</v>
      </c>
      <c r="F39" s="10">
        <v>1.8200000000000001E-2</v>
      </c>
      <c r="G39" s="10">
        <v>4.8999999999999998E-3</v>
      </c>
      <c r="H39" s="10">
        <f>100%-('[1]Erie - ZIP'!$D49+'[1]Erie - ZIP'!$E49+'[1]Erie - ZIP'!$F49+'[1]Erie - ZIP'!$G49)</f>
        <v>0.25140000000000007</v>
      </c>
      <c r="I39" s="11">
        <v>64851</v>
      </c>
      <c r="J39" s="12">
        <v>2.7999999999999997E-2</v>
      </c>
      <c r="K39" s="13">
        <v>42.905839999999998</v>
      </c>
      <c r="L39" s="13">
        <v>-78.629599999999996</v>
      </c>
      <c r="M39" s="9">
        <v>35</v>
      </c>
      <c r="N39" s="14">
        <f>'[1]Erie - ZIP'!$C49/'[1]Erie - ZIP'!$M49</f>
        <v>49.045454545454547</v>
      </c>
      <c r="O39" s="9">
        <v>0</v>
      </c>
    </row>
    <row r="40" spans="1:15" x14ac:dyDescent="0.2">
      <c r="A40" s="18" t="s">
        <v>52</v>
      </c>
      <c r="B40" s="9">
        <v>14032</v>
      </c>
      <c r="C40" s="9">
        <v>7989</v>
      </c>
      <c r="D40" s="10">
        <v>0.94550000000000001</v>
      </c>
      <c r="E40" s="10">
        <v>1.03E-2</v>
      </c>
      <c r="F40" s="10">
        <v>8.1000000000000013E-3</v>
      </c>
      <c r="G40" s="10">
        <v>3.2199999999999999E-2</v>
      </c>
      <c r="H40" s="10">
        <f>100%-('[1]Erie - ZIP'!$D50+'[1]Erie - ZIP'!$E50+'[1]Erie - ZIP'!$F50+'[1]Erie - ZIP'!$G50)</f>
        <v>9.9999999999988987E-5</v>
      </c>
      <c r="I40" s="11">
        <v>79939</v>
      </c>
      <c r="J40" s="12">
        <v>4.4999999999999998E-2</v>
      </c>
      <c r="K40" s="13">
        <v>43.042749999999998</v>
      </c>
      <c r="L40" s="13">
        <v>-78.629199999999997</v>
      </c>
      <c r="M40" s="9">
        <v>25</v>
      </c>
      <c r="N40" s="14">
        <f>'[1]Erie - ZIP'!$C50/'[1]Erie - ZIP'!$M50</f>
        <v>169.08333333333334</v>
      </c>
      <c r="O40" s="9">
        <v>0</v>
      </c>
    </row>
    <row r="41" spans="1:15" x14ac:dyDescent="0.2">
      <c r="A41" s="15" t="s">
        <v>53</v>
      </c>
      <c r="B41" s="9">
        <v>14059</v>
      </c>
      <c r="C41" s="9">
        <v>8933</v>
      </c>
      <c r="D41" s="10">
        <v>0.98939999999999995</v>
      </c>
      <c r="E41" s="10">
        <v>1E-4</v>
      </c>
      <c r="F41" s="10">
        <v>4.0999999999999995E-3</v>
      </c>
      <c r="G41" s="10">
        <v>6.4000000000000003E-3</v>
      </c>
      <c r="H41" s="10">
        <f>100%-('[1]Erie - ZIP'!$D51+'[1]Erie - ZIP'!$E51+'[1]Erie - ZIP'!$F51+'[1]Erie - ZIP'!$G51)</f>
        <v>3.0700000000000061E-2</v>
      </c>
      <c r="I41" s="11">
        <v>71141</v>
      </c>
      <c r="J41" s="12">
        <v>4.4999999999999998E-2</v>
      </c>
      <c r="K41" s="13">
        <v>42.825499999999998</v>
      </c>
      <c r="L41" s="13">
        <v>-78.626660000000001</v>
      </c>
      <c r="M41" s="9">
        <v>27</v>
      </c>
      <c r="N41" s="14">
        <f>'[1]Erie - ZIP'!$C51/'[1]Erie - ZIP'!$M51</f>
        <v>101.57575757575758</v>
      </c>
      <c r="O41" s="9">
        <v>0</v>
      </c>
    </row>
    <row r="42" spans="1:15" x14ac:dyDescent="0.2">
      <c r="A42" s="15" t="s">
        <v>54</v>
      </c>
      <c r="B42" s="9">
        <v>14031</v>
      </c>
      <c r="C42" s="9">
        <v>9392</v>
      </c>
      <c r="D42" s="10">
        <v>0.92890000000000006</v>
      </c>
      <c r="E42" s="10">
        <v>4.5999999999999999E-3</v>
      </c>
      <c r="F42" s="10">
        <v>2.2799999999999997E-2</v>
      </c>
      <c r="G42" s="10">
        <v>2.9500000000000002E-2</v>
      </c>
      <c r="H42" s="10">
        <f>100%-('[1]Erie - ZIP'!$D53+'[1]Erie - ZIP'!$E53+'[1]Erie - ZIP'!$F53+'[1]Erie - ZIP'!$G53)</f>
        <v>0</v>
      </c>
      <c r="I42" s="11">
        <v>76983</v>
      </c>
      <c r="J42" s="12">
        <v>3.7000000000000005E-2</v>
      </c>
      <c r="K42" s="13">
        <v>42.993000000000002</v>
      </c>
      <c r="L42" s="13">
        <v>-78.606999999999999</v>
      </c>
      <c r="M42" s="9">
        <v>21</v>
      </c>
      <c r="N42" s="14">
        <f>'[1]Erie - ZIP'!$C53/'[1]Erie - ZIP'!$M53</f>
        <v>126.625</v>
      </c>
      <c r="O42" s="9">
        <v>0</v>
      </c>
    </row>
    <row r="43" spans="1:15" x14ac:dyDescent="0.2">
      <c r="A43" s="20" t="s">
        <v>55</v>
      </c>
      <c r="B43" s="21">
        <v>14052</v>
      </c>
      <c r="C43" s="9">
        <v>17329</v>
      </c>
      <c r="D43" s="10">
        <v>0.97349999999999992</v>
      </c>
      <c r="E43" s="10">
        <v>3.0999999999999999E-3</v>
      </c>
      <c r="F43" s="10">
        <v>1.21E-2</v>
      </c>
      <c r="G43" s="10">
        <v>6.3E-3</v>
      </c>
      <c r="H43" s="10">
        <f>100%-('[1]Erie - ZIP'!$D55+'[1]Erie - ZIP'!$E55+'[1]Erie - ZIP'!$F55+'[1]Erie - ZIP'!$G55)</f>
        <v>0</v>
      </c>
      <c r="I43" s="11">
        <v>65101</v>
      </c>
      <c r="J43" s="12">
        <v>4.4999999999999998E-2</v>
      </c>
      <c r="K43" s="13">
        <v>42.774999999999999</v>
      </c>
      <c r="L43" s="13">
        <v>-78.575299999999999</v>
      </c>
      <c r="M43" s="9">
        <v>63</v>
      </c>
      <c r="N43" s="14">
        <f>'[1]Erie - ZIP'!$C55/'[1]Erie - ZIP'!$M55</f>
        <v>674</v>
      </c>
      <c r="O43" s="9">
        <v>0</v>
      </c>
    </row>
    <row r="44" spans="1:15" x14ac:dyDescent="0.2">
      <c r="A44" s="18" t="s">
        <v>56</v>
      </c>
      <c r="B44" s="9">
        <v>14001</v>
      </c>
      <c r="C44" s="9">
        <v>9464</v>
      </c>
      <c r="D44" s="10">
        <v>0.94720000000000004</v>
      </c>
      <c r="E44" s="10">
        <v>1.4999999999999999E-2</v>
      </c>
      <c r="F44" s="10">
        <v>9.8999999999999991E-3</v>
      </c>
      <c r="G44" s="10">
        <v>1.2500000000000001E-2</v>
      </c>
      <c r="H44" s="10">
        <f>100%-('[1]Erie - ZIP'!$D61+'[1]Erie - ZIP'!$E61+'[1]Erie - ZIP'!$F61+'[1]Erie - ZIP'!$G61)</f>
        <v>9.099999999999997E-3</v>
      </c>
      <c r="I44" s="11">
        <v>50313</v>
      </c>
      <c r="J44" s="12">
        <v>4.4999999999999998E-2</v>
      </c>
      <c r="K44" s="13">
        <v>43.041400000000003</v>
      </c>
      <c r="L44" s="13">
        <v>-78.496300000000005</v>
      </c>
      <c r="M44" s="9">
        <v>60</v>
      </c>
      <c r="N44" s="14">
        <f>'[1]Erie - ZIP'!$C61/'[1]Erie - ZIP'!$M61</f>
        <v>90.35</v>
      </c>
      <c r="O44" s="9">
        <v>0</v>
      </c>
    </row>
    <row r="45" spans="1:15" x14ac:dyDescent="0.2">
      <c r="A45" s="15" t="s">
        <v>57</v>
      </c>
      <c r="B45" s="9">
        <v>14004</v>
      </c>
      <c r="C45" s="9">
        <v>12704</v>
      </c>
      <c r="D45" s="10">
        <v>0.88379999999999992</v>
      </c>
      <c r="E45" s="10">
        <v>6.9800000000000001E-2</v>
      </c>
      <c r="F45" s="10">
        <v>2.52E-2</v>
      </c>
      <c r="G45" s="10">
        <v>1.2999999999999999E-3</v>
      </c>
      <c r="H45" s="10">
        <f>100%-('[1]Erie - ZIP'!$D62+'[1]Erie - ZIP'!$E62+'[1]Erie - ZIP'!$F62+'[1]Erie - ZIP'!$G62)</f>
        <v>0</v>
      </c>
      <c r="I45" s="11">
        <v>59079.999999999993</v>
      </c>
      <c r="J45" s="12">
        <v>4.4999999999999998E-2</v>
      </c>
      <c r="K45" s="13">
        <v>42.894668000000003</v>
      </c>
      <c r="L45" s="13">
        <v>-78.4833</v>
      </c>
      <c r="M45" s="9">
        <v>47</v>
      </c>
      <c r="N45" s="14">
        <f>'[1]Erie - ZIP'!$C62/'[1]Erie - ZIP'!$M62</f>
        <v>52</v>
      </c>
      <c r="O45" s="9">
        <v>0</v>
      </c>
    </row>
    <row r="46" spans="1:15" x14ac:dyDescent="0.2">
      <c r="A46" s="15" t="s">
        <v>58</v>
      </c>
      <c r="B46" s="9">
        <v>14081</v>
      </c>
      <c r="C46" s="22">
        <v>3095</v>
      </c>
      <c r="D46" s="10">
        <v>0.54779999999999995</v>
      </c>
      <c r="E46" s="10">
        <v>7.9000000000000008E-3</v>
      </c>
      <c r="F46" s="10">
        <v>4.2299999999999997E-2</v>
      </c>
      <c r="G46" s="10">
        <v>1.3299999999999999E-2</v>
      </c>
      <c r="H46" s="10">
        <f>100%-('[1]Erie - ZIP'!$D3+'[1]Erie - ZIP'!$E3+'[1]Erie - ZIP'!$F3+'[1]Erie - ZIP'!$G3)</f>
        <v>1.6599999999999948E-2</v>
      </c>
      <c r="I46" s="23">
        <v>45000</v>
      </c>
      <c r="J46" s="10">
        <v>4.4999999999999998E-2</v>
      </c>
      <c r="K46" s="13">
        <v>42.4617</v>
      </c>
      <c r="L46" s="13">
        <v>-79.027000000000001</v>
      </c>
      <c r="M46" s="9">
        <v>40</v>
      </c>
      <c r="N46" s="14">
        <f>'[1]Erie - ZIP'!$C3/'[1]Erie - ZIP'!$M3</f>
        <v>539.33333333333337</v>
      </c>
      <c r="O46" s="24"/>
    </row>
    <row r="47" spans="1:15" x14ac:dyDescent="0.2">
      <c r="A47" s="15" t="s">
        <v>59</v>
      </c>
      <c r="B47" s="9">
        <v>14047</v>
      </c>
      <c r="C47" s="22">
        <v>6440</v>
      </c>
      <c r="D47" s="10">
        <v>0.95179999999999998</v>
      </c>
      <c r="E47" s="10">
        <v>3.3E-3</v>
      </c>
      <c r="F47" s="10">
        <v>2.0500000000000001E-2</v>
      </c>
      <c r="G47" s="10">
        <v>8.0000000000000002E-3</v>
      </c>
      <c r="H47" s="10">
        <f>100%-('[1]Erie - ZIP'!$D4+'[1]Erie - ZIP'!$E4+'[1]Erie - ZIP'!$F4+'[1]Erie - ZIP'!$G4)</f>
        <v>7.8999999999999959E-2</v>
      </c>
      <c r="I47" s="23">
        <v>65942</v>
      </c>
      <c r="J47" s="10">
        <v>4.4999999999999998E-2</v>
      </c>
      <c r="K47" s="13">
        <v>42.692659999999997</v>
      </c>
      <c r="L47" s="13">
        <v>-78.993399999999994</v>
      </c>
      <c r="M47" s="9">
        <v>12</v>
      </c>
      <c r="N47" s="14">
        <f>'[1]Erie - ZIP'!$C4/'[1]Erie - ZIP'!$M4</f>
        <v>6591.666666666667</v>
      </c>
      <c r="O47" s="24"/>
    </row>
    <row r="48" spans="1:15" x14ac:dyDescent="0.2">
      <c r="A48" s="18" t="s">
        <v>60</v>
      </c>
      <c r="B48" s="9">
        <v>14070</v>
      </c>
      <c r="C48" s="22">
        <v>6732</v>
      </c>
      <c r="D48" s="10">
        <v>0.75570000000000004</v>
      </c>
      <c r="E48" s="10">
        <v>9.5200000000000007E-2</v>
      </c>
      <c r="F48" s="10">
        <v>3.9199999999999999E-2</v>
      </c>
      <c r="G48" s="10">
        <v>1.9599999999999999E-2</v>
      </c>
      <c r="H48" s="10">
        <f>100%-('[1]Erie - ZIP'!$D6+'[1]Erie - ZIP'!$E6+'[1]Erie - ZIP'!$F6+'[1]Erie - ZIP'!$G6)</f>
        <v>3.4499999999999975E-2</v>
      </c>
      <c r="I48" s="23">
        <v>39011</v>
      </c>
      <c r="J48" s="10">
        <v>5.8000000000000003E-2</v>
      </c>
      <c r="K48" s="13">
        <v>42.443770000000001</v>
      </c>
      <c r="L48" s="13">
        <v>-78.907690000000002</v>
      </c>
      <c r="M48" s="9">
        <v>46</v>
      </c>
      <c r="N48" s="14">
        <f>'[1]Erie - ZIP'!$C6/'[1]Erie - ZIP'!$M6</f>
        <v>3911</v>
      </c>
      <c r="O48" s="24"/>
    </row>
    <row r="49" spans="1:15" x14ac:dyDescent="0.2">
      <c r="A49" s="18" t="s">
        <v>61</v>
      </c>
      <c r="B49" s="9">
        <v>14091</v>
      </c>
      <c r="C49" s="22">
        <v>1079</v>
      </c>
      <c r="D49" s="10">
        <v>0.65490000000000004</v>
      </c>
      <c r="E49" s="10">
        <v>6.4999999999999997E-3</v>
      </c>
      <c r="F49" s="10">
        <v>8.72E-2</v>
      </c>
      <c r="G49" s="10">
        <v>0</v>
      </c>
      <c r="H49" s="10">
        <f>100%-('[1]Erie - ZIP'!$D7+'[1]Erie - ZIP'!$E7+'[1]Erie - ZIP'!$F7+'[1]Erie - ZIP'!$G7)</f>
        <v>2.9100000000000126E-2</v>
      </c>
      <c r="I49" s="23">
        <v>45412</v>
      </c>
      <c r="J49" s="10">
        <v>4.4999999999999998E-2</v>
      </c>
      <c r="K49" s="13">
        <v>42.538600000000002</v>
      </c>
      <c r="L49" s="13">
        <v>-78.906099999999995</v>
      </c>
      <c r="M49" s="9">
        <v>22</v>
      </c>
      <c r="N49" s="14">
        <f>'[1]Erie - ZIP'!$C7/'[1]Erie - ZIP'!$M7</f>
        <v>7477</v>
      </c>
      <c r="O49" s="24"/>
    </row>
    <row r="50" spans="1:15" x14ac:dyDescent="0.2">
      <c r="A50" s="18" t="s">
        <v>62</v>
      </c>
      <c r="B50" s="9">
        <v>14057</v>
      </c>
      <c r="C50" s="22">
        <v>8116</v>
      </c>
      <c r="D50" s="10">
        <v>0.98870000000000002</v>
      </c>
      <c r="E50" s="10">
        <v>4.0000000000000002E-4</v>
      </c>
      <c r="F50" s="10">
        <v>1.06E-2</v>
      </c>
      <c r="G50" s="10">
        <v>2.0000000000000001E-4</v>
      </c>
      <c r="H50" s="10">
        <f>100%-('[1]Erie - ZIP'!$D16+'[1]Erie - ZIP'!$E16+'[1]Erie - ZIP'!$F16+'[1]Erie - ZIP'!$G16)</f>
        <v>3.0900000000000039E-2</v>
      </c>
      <c r="I50" s="22">
        <v>63960</v>
      </c>
      <c r="J50" s="10">
        <v>4.4999999999999998E-2</v>
      </c>
      <c r="K50" s="13">
        <v>42.6417</v>
      </c>
      <c r="L50" s="13">
        <v>-78.870900000000006</v>
      </c>
      <c r="M50" s="9">
        <v>48</v>
      </c>
      <c r="N50" s="14">
        <f>'[1]Erie - ZIP'!$C16/'[1]Erie - ZIP'!$M16</f>
        <v>7926</v>
      </c>
      <c r="O50" s="24"/>
    </row>
    <row r="51" spans="1:15" x14ac:dyDescent="0.2">
      <c r="A51" s="15" t="s">
        <v>63</v>
      </c>
      <c r="B51" s="9">
        <v>14111</v>
      </c>
      <c r="C51" s="22">
        <v>3352</v>
      </c>
      <c r="D51" s="10">
        <v>0.93810000000000004</v>
      </c>
      <c r="E51" s="10">
        <v>1.4E-3</v>
      </c>
      <c r="F51" s="10">
        <v>2.9499999999999998E-2</v>
      </c>
      <c r="G51" s="10">
        <v>2.9999999999999997E-4</v>
      </c>
      <c r="H51" s="10">
        <f>100%-('[1]Erie - ZIP'!$D17+'[1]Erie - ZIP'!$E17+'[1]Erie - ZIP'!$F17+'[1]Erie - ZIP'!$G17)</f>
        <v>4.7500000000000098E-2</v>
      </c>
      <c r="I51" s="23">
        <v>53551</v>
      </c>
      <c r="J51" s="10">
        <v>4.4999999999999998E-2</v>
      </c>
      <c r="K51" s="13">
        <v>42.581000000000003</v>
      </c>
      <c r="L51" s="13">
        <v>-78.870699999999999</v>
      </c>
      <c r="M51" s="9">
        <v>33</v>
      </c>
      <c r="N51" s="14">
        <f>'[1]Erie - ZIP'!$C17/'[1]Erie - ZIP'!$M17</f>
        <v>4345.5</v>
      </c>
      <c r="O51" s="24"/>
    </row>
    <row r="52" spans="1:15" x14ac:dyDescent="0.2">
      <c r="A52" s="15" t="s">
        <v>64</v>
      </c>
      <c r="B52" s="9">
        <v>14034</v>
      </c>
      <c r="C52" s="22">
        <v>2742</v>
      </c>
      <c r="D52" s="10">
        <v>0.74170000000000003</v>
      </c>
      <c r="E52" s="10">
        <v>0.1401</v>
      </c>
      <c r="F52" s="10">
        <v>9.11E-2</v>
      </c>
      <c r="G52" s="10">
        <v>2.5000000000000001E-3</v>
      </c>
      <c r="H52" s="10">
        <f>100%-('[1]Erie - ZIP'!$D21+'[1]Erie - ZIP'!$E21+'[1]Erie - ZIP'!$F21+'[1]Erie - ZIP'!$G21)</f>
        <v>1.7000000000000015E-2</v>
      </c>
      <c r="I52" s="23">
        <v>46594</v>
      </c>
      <c r="J52" s="10">
        <v>4.4999999999999998E-2</v>
      </c>
      <c r="K52" s="13">
        <v>42.49089</v>
      </c>
      <c r="L52" s="13">
        <v>-78.857299999999995</v>
      </c>
      <c r="M52" s="9">
        <v>26</v>
      </c>
      <c r="N52" s="14">
        <f>'[1]Erie - ZIP'!$C21/'[1]Erie - ZIP'!$M21</f>
        <v>6056.75</v>
      </c>
      <c r="O52" s="24"/>
    </row>
    <row r="53" spans="1:15" x14ac:dyDescent="0.2">
      <c r="A53" s="15" t="s">
        <v>65</v>
      </c>
      <c r="B53" s="9">
        <v>14025</v>
      </c>
      <c r="C53" s="22">
        <v>3039</v>
      </c>
      <c r="D53" s="10">
        <v>0.99250000000000005</v>
      </c>
      <c r="E53" s="10">
        <v>1.9E-3</v>
      </c>
      <c r="F53" s="10">
        <v>5.5999999999999999E-3</v>
      </c>
      <c r="G53" s="10">
        <v>0</v>
      </c>
      <c r="H53" s="10">
        <f>100%-('[1]Erie - ZIP'!$D42+'[1]Erie - ZIP'!$E42+'[1]Erie - ZIP'!$F42+'[1]Erie - ZIP'!$G42)</f>
        <v>1.4199999999999879E-2</v>
      </c>
      <c r="I53" s="23">
        <v>55731</v>
      </c>
      <c r="J53" s="10">
        <v>4.4999999999999998E-2</v>
      </c>
      <c r="K53" s="13">
        <v>42.621400000000001</v>
      </c>
      <c r="L53" s="13">
        <v>-78.721699999999998</v>
      </c>
      <c r="M53" s="9">
        <v>24</v>
      </c>
      <c r="N53" s="14">
        <f>'[1]Erie - ZIP'!$C42/'[1]Erie - ZIP'!$M42</f>
        <v>447.23809523809524</v>
      </c>
      <c r="O53" s="24"/>
    </row>
    <row r="54" spans="1:15" x14ac:dyDescent="0.2">
      <c r="A54" s="15" t="s">
        <v>66</v>
      </c>
      <c r="B54" s="9">
        <v>14033</v>
      </c>
      <c r="C54" s="22">
        <v>2219</v>
      </c>
      <c r="D54" s="10">
        <v>0.98850000000000005</v>
      </c>
      <c r="E54" s="10">
        <v>0</v>
      </c>
      <c r="F54" s="10">
        <v>0</v>
      </c>
      <c r="G54" s="10">
        <v>0</v>
      </c>
      <c r="H54" s="10">
        <f>100%-('[1]Erie - ZIP'!$D46+'[1]Erie - ZIP'!$E46+'[1]Erie - ZIP'!$F46+'[1]Erie - ZIP'!$G46)</f>
        <v>0.38870000000000005</v>
      </c>
      <c r="I54" s="23">
        <v>60389</v>
      </c>
      <c r="J54" s="10">
        <v>4.4999999999999998E-2</v>
      </c>
      <c r="K54" s="13">
        <v>42.652099999999997</v>
      </c>
      <c r="L54" s="13">
        <v>-78.686899999999994</v>
      </c>
      <c r="M54" s="9">
        <v>20</v>
      </c>
      <c r="N54" s="14">
        <f>'[1]Erie - ZIP'!$C46/'[1]Erie - ZIP'!$M46</f>
        <v>77.375</v>
      </c>
      <c r="O54" s="24"/>
    </row>
    <row r="55" spans="1:15" x14ac:dyDescent="0.2">
      <c r="A55" s="15" t="s">
        <v>67</v>
      </c>
      <c r="B55" s="9">
        <v>14026</v>
      </c>
      <c r="C55" s="22">
        <v>674</v>
      </c>
      <c r="D55" s="10">
        <v>0.95789999999999997</v>
      </c>
      <c r="E55" s="10">
        <v>1.12E-2</v>
      </c>
      <c r="F55" s="10">
        <v>3.09E-2</v>
      </c>
      <c r="G55" s="10">
        <v>0</v>
      </c>
      <c r="H55" s="10">
        <f>100%-('[1]Erie - ZIP'!$D47+'[1]Erie - ZIP'!$E47+'[1]Erie - ZIP'!$F47+'[1]Erie - ZIP'!$G47)</f>
        <v>1.6400000000000081E-2</v>
      </c>
      <c r="I55" s="23">
        <v>79210</v>
      </c>
      <c r="J55" s="10">
        <v>4.8000000000000001E-2</v>
      </c>
      <c r="K55" s="13">
        <v>42.944099999999999</v>
      </c>
      <c r="L55" s="13">
        <v>-78.686700000000002</v>
      </c>
      <c r="M55" s="9">
        <v>1</v>
      </c>
      <c r="N55" s="14">
        <f>'[1]Erie - ZIP'!$C47/'[1]Erie - ZIP'!$M47</f>
        <v>536.66666666666663</v>
      </c>
      <c r="O55" s="24"/>
    </row>
    <row r="56" spans="1:15" x14ac:dyDescent="0.2">
      <c r="A56" s="15" t="s">
        <v>68</v>
      </c>
      <c r="B56" s="9">
        <v>14069</v>
      </c>
      <c r="C56" s="22">
        <v>844</v>
      </c>
      <c r="D56" s="10">
        <v>0.99729999999999996</v>
      </c>
      <c r="E56" s="10">
        <v>2.7000000000000001E-3</v>
      </c>
      <c r="F56" s="10">
        <v>0</v>
      </c>
      <c r="G56" s="10">
        <v>0</v>
      </c>
      <c r="H56" s="10">
        <f>100%-('[1]Erie - ZIP'!$D52+'[1]Erie - ZIP'!$E52+'[1]Erie - ZIP'!$F52+'[1]Erie - ZIP'!$G52)</f>
        <v>2.4600000000000066E-2</v>
      </c>
      <c r="I56" s="23">
        <v>53219</v>
      </c>
      <c r="J56" s="10">
        <v>4.4999999999999998E-2</v>
      </c>
      <c r="K56" s="13">
        <v>42.605699999999999</v>
      </c>
      <c r="L56" s="13">
        <v>-78.619100000000003</v>
      </c>
      <c r="M56" s="9">
        <v>5</v>
      </c>
      <c r="N56" s="14">
        <f>'[1]Erie - ZIP'!$C52/'[1]Erie - ZIP'!$M52</f>
        <v>105.46153846153847</v>
      </c>
      <c r="O56" s="24"/>
    </row>
    <row r="57" spans="1:15" x14ac:dyDescent="0.2">
      <c r="A57" s="15" t="s">
        <v>69</v>
      </c>
      <c r="B57" s="9">
        <v>14055</v>
      </c>
      <c r="C57" s="22">
        <v>1405</v>
      </c>
      <c r="D57" s="10">
        <v>0.98360000000000003</v>
      </c>
      <c r="E57" s="10">
        <v>0</v>
      </c>
      <c r="F57" s="10">
        <v>1.0999999999999999E-2</v>
      </c>
      <c r="G57" s="10">
        <v>0</v>
      </c>
      <c r="H57" s="10">
        <f>100%-('[1]Erie - ZIP'!$D54+'[1]Erie - ZIP'!$E54+'[1]Erie - ZIP'!$F54+'[1]Erie - ZIP'!$G54)</f>
        <v>1.1499999999999955E-2</v>
      </c>
      <c r="I57" s="23">
        <v>50712</v>
      </c>
      <c r="J57" s="10">
        <v>4.4999999999999998E-2</v>
      </c>
      <c r="K57" s="13">
        <v>42.546799999999998</v>
      </c>
      <c r="L57" s="13">
        <v>-78.595399999999998</v>
      </c>
      <c r="M57" s="9">
        <v>31</v>
      </c>
      <c r="N57" s="14">
        <f>'[1]Erie - ZIP'!$C54/'[1]Erie - ZIP'!$M54</f>
        <v>110.95</v>
      </c>
      <c r="O57" s="24"/>
    </row>
    <row r="58" spans="1:15" x14ac:dyDescent="0.2">
      <c r="A58" s="15" t="s">
        <v>70</v>
      </c>
      <c r="B58" s="9">
        <v>14102</v>
      </c>
      <c r="C58" s="9">
        <v>1281</v>
      </c>
      <c r="D58" s="10">
        <v>0.9244</v>
      </c>
      <c r="E58" s="10">
        <v>0</v>
      </c>
      <c r="F58" s="10">
        <v>7.5600000000000001E-2</v>
      </c>
      <c r="G58" s="10">
        <v>0</v>
      </c>
      <c r="H58" s="10">
        <f>100%-('[1]Erie - ZIP'!$D56+'[1]Erie - ZIP'!$E56+'[1]Erie - ZIP'!$F56+'[1]Erie - ZIP'!$G56)</f>
        <v>0</v>
      </c>
      <c r="I58" s="23">
        <v>68011</v>
      </c>
      <c r="J58" s="10">
        <v>4.4999999999999998E-2</v>
      </c>
      <c r="K58" s="13">
        <v>42.836799999999997</v>
      </c>
      <c r="L58" s="13">
        <v>-78.557299999999998</v>
      </c>
      <c r="M58" s="9">
        <v>4</v>
      </c>
      <c r="N58" s="14">
        <f>'[1]Erie - ZIP'!$C56/'[1]Erie - ZIP'!$M56</f>
        <v>168.8</v>
      </c>
      <c r="O58" s="24"/>
    </row>
    <row r="59" spans="1:15" x14ac:dyDescent="0.2">
      <c r="A59" s="15" t="s">
        <v>71</v>
      </c>
      <c r="B59" s="9">
        <v>14080</v>
      </c>
      <c r="C59" s="22">
        <v>4330</v>
      </c>
      <c r="D59" s="10">
        <v>0.98140000000000005</v>
      </c>
      <c r="E59" s="10">
        <v>2.0000000000000001E-4</v>
      </c>
      <c r="F59" s="10">
        <v>1.37E-2</v>
      </c>
      <c r="G59" s="10">
        <v>0</v>
      </c>
      <c r="H59" s="10">
        <f>100%-('[1]Erie - ZIP'!$D57+'[1]Erie - ZIP'!$E57+'[1]Erie - ZIP'!$F57+'[1]Erie - ZIP'!$G57)</f>
        <v>5.3999999999999604E-3</v>
      </c>
      <c r="I59" s="11">
        <v>55458</v>
      </c>
      <c r="J59" s="10">
        <v>4.4999999999999998E-2</v>
      </c>
      <c r="K59" s="13">
        <v>42.640500000000003</v>
      </c>
      <c r="L59" s="13">
        <v>-78.543499999999995</v>
      </c>
      <c r="M59" s="9">
        <v>51</v>
      </c>
      <c r="N59" s="14">
        <f>'[1]Erie - ZIP'!$C57/'[1]Erie - ZIP'!$M57</f>
        <v>45.322580645161288</v>
      </c>
      <c r="O59" s="24"/>
    </row>
    <row r="60" spans="1:15" x14ac:dyDescent="0.2">
      <c r="A60" s="15" t="s">
        <v>72</v>
      </c>
      <c r="B60" s="9">
        <v>14139</v>
      </c>
      <c r="C60" s="22">
        <v>2125</v>
      </c>
      <c r="D60" s="10">
        <v>0.92700000000000005</v>
      </c>
      <c r="E60" s="10">
        <v>0</v>
      </c>
      <c r="F60" s="10">
        <v>2.9600000000000001E-2</v>
      </c>
      <c r="G60" s="10">
        <v>1.8200000000000001E-2</v>
      </c>
      <c r="H60" s="10">
        <f>100%-('[1]Erie - ZIP'!$D58+'[1]Erie - ZIP'!$E58+'[1]Erie - ZIP'!$F58+'[1]Erie - ZIP'!$G58)</f>
        <v>0</v>
      </c>
      <c r="I60" s="23">
        <v>64403</v>
      </c>
      <c r="J60" s="10">
        <v>4.4999999999999998E-2</v>
      </c>
      <c r="K60" s="13">
        <v>42.697569999999999</v>
      </c>
      <c r="L60" s="13">
        <v>-78.543300000000002</v>
      </c>
      <c r="M60" s="9">
        <v>23</v>
      </c>
      <c r="N60" s="14">
        <f>'[1]Erie - ZIP'!$C58/'[1]Erie - ZIP'!$M58</f>
        <v>320.25</v>
      </c>
      <c r="O60" s="24"/>
    </row>
    <row r="61" spans="1:15" x14ac:dyDescent="0.2">
      <c r="A61" s="18" t="s">
        <v>73</v>
      </c>
      <c r="B61" s="9">
        <v>14030</v>
      </c>
      <c r="C61" s="22">
        <v>1807</v>
      </c>
      <c r="D61" s="10">
        <v>0.98470000000000002</v>
      </c>
      <c r="E61" s="10">
        <v>0</v>
      </c>
      <c r="F61" s="10">
        <v>6.1999999999999998E-3</v>
      </c>
      <c r="G61" s="10">
        <v>0</v>
      </c>
      <c r="H61" s="10">
        <f>100%-('[1]Erie - ZIP'!$D59+'[1]Erie - ZIP'!$E59+'[1]Erie - ZIP'!$F59+'[1]Erie - ZIP'!$G59)</f>
        <v>4.6999999999999265E-3</v>
      </c>
      <c r="I61" s="23">
        <v>46575</v>
      </c>
      <c r="J61" s="10">
        <v>4.4999999999999998E-2</v>
      </c>
      <c r="K61" s="13">
        <v>42.573700000000002</v>
      </c>
      <c r="L61" s="13">
        <v>-78.507000000000005</v>
      </c>
      <c r="M61" s="9">
        <v>20</v>
      </c>
      <c r="N61" s="14">
        <f>'[1]Erie - ZIP'!$C59/'[1]Erie - ZIP'!$M59</f>
        <v>84.901960784313729</v>
      </c>
      <c r="O61" s="24"/>
    </row>
    <row r="62" spans="1:15" x14ac:dyDescent="0.2">
      <c r="A62" s="15" t="s">
        <v>74</v>
      </c>
      <c r="B62" s="9">
        <v>14134</v>
      </c>
      <c r="C62" s="22">
        <v>104</v>
      </c>
      <c r="D62" s="10">
        <v>1</v>
      </c>
      <c r="E62" s="10">
        <v>0</v>
      </c>
      <c r="F62" s="10">
        <v>0</v>
      </c>
      <c r="G62" s="10">
        <v>0</v>
      </c>
      <c r="H62" s="10">
        <f>100%-('[1]Erie - ZIP'!$D60+'[1]Erie - ZIP'!$E60+'[1]Erie - ZIP'!$F60+'[1]Erie - ZIP'!$G60)</f>
        <v>2.52E-2</v>
      </c>
      <c r="I62" s="23">
        <v>50000</v>
      </c>
      <c r="J62" s="10">
        <v>4.4999999999999998E-2</v>
      </c>
      <c r="K62" s="13">
        <v>42.5276</v>
      </c>
      <c r="L62" s="13">
        <v>-78.504499999999993</v>
      </c>
      <c r="M62" s="9">
        <v>2</v>
      </c>
      <c r="N62" s="14">
        <f>'[1]Erie - ZIP'!$C60/'[1]Erie - ZIP'!$M60</f>
        <v>92.391304347826093</v>
      </c>
      <c r="O62" s="24"/>
    </row>
    <row r="63" spans="1:15" x14ac:dyDescent="0.2">
      <c r="A63" s="15" t="s">
        <v>75</v>
      </c>
      <c r="B63" s="9">
        <v>14037</v>
      </c>
      <c r="C63" s="22">
        <v>1166</v>
      </c>
      <c r="D63" s="10">
        <v>0.97309999999999997</v>
      </c>
      <c r="E63" s="10">
        <v>0</v>
      </c>
      <c r="F63" s="10">
        <v>2.69E-2</v>
      </c>
      <c r="G63" s="10">
        <v>0</v>
      </c>
      <c r="H63" s="10">
        <f>100%-('[1]Erie - ZIP'!$D63+'[1]Erie - ZIP'!$E63+'[1]Erie - ZIP'!$F63+'[1]Erie - ZIP'!$G63)</f>
        <v>0</v>
      </c>
      <c r="I63" s="23">
        <v>56138</v>
      </c>
      <c r="J63" s="10">
        <v>5.2999999999999999E-2</v>
      </c>
      <c r="K63" s="13">
        <v>42.805399999999999</v>
      </c>
      <c r="L63" s="13">
        <v>-78.450699999999998</v>
      </c>
      <c r="M63" s="9">
        <v>18</v>
      </c>
      <c r="N63" s="14">
        <f>'[1]Erie - ZIP'!$C63/'[1]Erie - ZIP'!$M63</f>
        <v>64.777777777777771</v>
      </c>
      <c r="O63" s="24"/>
    </row>
    <row r="64" spans="1:15" x14ac:dyDescent="0.2">
      <c r="A64" s="15" t="s">
        <v>76</v>
      </c>
      <c r="B64" s="9">
        <v>14145</v>
      </c>
      <c r="C64" s="22">
        <v>1618</v>
      </c>
      <c r="D64" s="10">
        <v>0.99150000000000005</v>
      </c>
      <c r="E64" s="10">
        <v>8.5000000000000006E-3</v>
      </c>
      <c r="F64" s="10">
        <v>0</v>
      </c>
      <c r="G64" s="10">
        <v>0</v>
      </c>
      <c r="H64" s="10">
        <f>100%-('[1]Erie - ZIP'!$D64+'[1]Erie - ZIP'!$E64+'[1]Erie - ZIP'!$F64+'[1]Erie - ZIP'!$G64)</f>
        <v>0</v>
      </c>
      <c r="I64" s="23">
        <v>52464</v>
      </c>
      <c r="J64" s="25">
        <v>5.1999999999999998E-2</v>
      </c>
      <c r="K64" s="13">
        <v>42.729599999999998</v>
      </c>
      <c r="L64" s="13">
        <v>-78.419380000000004</v>
      </c>
      <c r="M64" s="9">
        <v>27</v>
      </c>
      <c r="N64" s="14">
        <f>'[1]Erie - ZIP'!$C64/'[1]Erie - ZIP'!$M64</f>
        <v>59.925925925925924</v>
      </c>
      <c r="O64" s="24"/>
    </row>
    <row r="65" spans="1:15" x14ac:dyDescent="0.2">
      <c r="A65" s="15" t="s">
        <v>77</v>
      </c>
      <c r="B65" s="9">
        <v>14013</v>
      </c>
      <c r="C65" s="22">
        <v>1751</v>
      </c>
      <c r="D65" s="10">
        <v>0.66569999999999996</v>
      </c>
      <c r="E65" s="10">
        <v>2.3E-3</v>
      </c>
      <c r="F65" s="10">
        <v>4.5999999999999999E-3</v>
      </c>
      <c r="G65" s="10">
        <v>3.4099999999999998E-2</v>
      </c>
      <c r="H65" s="10">
        <f>100%-('[1]Erie - ZIP'!$D65+'[1]Erie - ZIP'!$E65+'[1]Erie - ZIP'!$F65+'[1]Erie - ZIP'!$G65)</f>
        <v>0.29330000000000001</v>
      </c>
      <c r="I65" s="23">
        <v>41289</v>
      </c>
      <c r="J65" s="10">
        <v>4.3999999999999997E-2</v>
      </c>
      <c r="K65" s="13">
        <v>43.081099999999999</v>
      </c>
      <c r="L65" s="13">
        <v>-78.401200000000003</v>
      </c>
      <c r="M65" s="9">
        <v>41</v>
      </c>
      <c r="N65" s="14">
        <f>'[1]Erie - ZIP'!$C65/'[1]Erie - ZIP'!$M65</f>
        <v>42.707317073170735</v>
      </c>
      <c r="O65" s="24"/>
    </row>
    <row r="66" spans="1:15" x14ac:dyDescent="0.2">
      <c r="A66" s="15" t="s">
        <v>78</v>
      </c>
      <c r="B66" s="9">
        <v>14085</v>
      </c>
      <c r="C66" s="22">
        <v>7353</v>
      </c>
      <c r="D66" s="10">
        <v>0.95589999999999997</v>
      </c>
      <c r="E66" s="10">
        <v>1.72E-2</v>
      </c>
      <c r="F66" s="10">
        <v>1.9099999999999999E-2</v>
      </c>
      <c r="G66" s="10">
        <v>0</v>
      </c>
      <c r="H66" s="10">
        <f>100%-('[1]Erie - ZIP'!$D66+'[1]Erie - ZIP'!$E66+'[1]Erie - ZIP'!$F66+'[1]Erie - ZIP'!$G66)</f>
        <v>7.8000000000000291E-3</v>
      </c>
      <c r="I66" s="26">
        <v>76301</v>
      </c>
      <c r="J66" s="10">
        <v>4.4999999999999998E-2</v>
      </c>
      <c r="K66" s="13">
        <v>42.717379999999999</v>
      </c>
      <c r="L66" s="13">
        <v>-72.95</v>
      </c>
      <c r="M66" s="9">
        <v>6</v>
      </c>
      <c r="N66" s="14">
        <f>'[1]Erie - ZIP'!$C66/'[1]Erie - ZIP'!$M66</f>
        <v>1225.5</v>
      </c>
      <c r="O66" s="24"/>
    </row>
    <row r="67" spans="1:15" x14ac:dyDescent="0.2">
      <c r="A67" s="15" t="s">
        <v>79</v>
      </c>
      <c r="B67" s="9">
        <v>14260</v>
      </c>
      <c r="C67" s="22">
        <v>4587</v>
      </c>
      <c r="D67" s="10">
        <v>0</v>
      </c>
      <c r="E67" s="10">
        <v>0</v>
      </c>
      <c r="F67" s="10">
        <v>0</v>
      </c>
      <c r="G67" s="10">
        <v>0</v>
      </c>
      <c r="H67" s="10">
        <f>100%-('[1]Erie - ZIP'!$D67+'[1]Erie - ZIP'!$E67+'[1]Erie - ZIP'!$F67+'[1]Erie - ZIP'!$G67)</f>
        <v>1</v>
      </c>
      <c r="I67" s="27"/>
      <c r="J67" s="24"/>
      <c r="K67" s="28"/>
      <c r="L67" s="28"/>
      <c r="M67" s="9">
        <v>1</v>
      </c>
      <c r="N67" s="14">
        <f>'[1]Erie - ZIP'!$C67/'[1]Erie - ZIP'!$M67</f>
        <v>4587</v>
      </c>
      <c r="O6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Oliverio</dc:creator>
  <cp:lastModifiedBy>Eric Oliverio</cp:lastModifiedBy>
  <dcterms:created xsi:type="dcterms:W3CDTF">2020-10-20T17:00:35Z</dcterms:created>
  <dcterms:modified xsi:type="dcterms:W3CDTF">2020-10-20T17:00:59Z</dcterms:modified>
</cp:coreProperties>
</file>