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Studio\CUNY_624\Project1\"/>
    </mc:Choice>
  </mc:AlternateContent>
  <xr:revisionPtr revIDLastSave="0" documentId="8_{01F0354F-F4C4-425A-B414-40497160677C}" xr6:coauthVersionLast="47" xr6:coauthVersionMax="47" xr10:uidLastSave="{00000000-0000-0000-0000-000000000000}"/>
  <bookViews>
    <workbookView xWindow="390" yWindow="390" windowWidth="18000" windowHeight="92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K1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J15" i="1"/>
  <c r="G34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4" i="1"/>
  <c r="C34" i="1"/>
  <c r="B34" i="1"/>
  <c r="D34" i="1" s="1"/>
  <c r="F34" i="1" l="1"/>
</calcChain>
</file>

<file path=xl/sharedStrings.xml><?xml version="1.0" encoding="utf-8"?>
<sst xmlns="http://schemas.openxmlformats.org/spreadsheetml/2006/main" count="24" uniqueCount="22">
  <si>
    <t>ATM1_ARIMA</t>
  </si>
  <si>
    <t>ATM1_ETS</t>
  </si>
  <si>
    <t>Total</t>
  </si>
  <si>
    <t>ATM2</t>
  </si>
  <si>
    <t>ATM3</t>
  </si>
  <si>
    <t>ATM4</t>
  </si>
  <si>
    <t>KWH_ETS</t>
  </si>
  <si>
    <t>KWH_ARIMA</t>
  </si>
  <si>
    <t>May</t>
  </si>
  <si>
    <t>Jan</t>
  </si>
  <si>
    <t>Feb</t>
  </si>
  <si>
    <t>Mar</t>
  </si>
  <si>
    <t>April</t>
  </si>
  <si>
    <t>July</t>
  </si>
  <si>
    <t>Jun</t>
  </si>
  <si>
    <t>Aug</t>
  </si>
  <si>
    <t>Sep</t>
  </si>
  <si>
    <t>Oct</t>
  </si>
  <si>
    <t>Nov</t>
  </si>
  <si>
    <t>Dec</t>
  </si>
  <si>
    <t>ATM1 Final Estimate (Average of ETS and ARIMA)</t>
  </si>
  <si>
    <t>KWH Final estimate (Average of ETS and ARIMA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</si>
</sst>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1" xfId="0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E38" sqref="E38"/>
    </sheetView>
  </sheetViews>
  <sheetFormatPr defaultRowHeight="15" x14ac:dyDescent="0.25"/>
  <cols>
    <col min="2" max="2" width="15.7109375" customWidth="1"/>
    <col min="3" max="3" width="13" customWidth="1"/>
    <col min="4" max="4" width="8.85546875" customWidth="1"/>
    <col min="10" max="10" width="11.5703125" customWidth="1"/>
    <col min="11" max="11" width="13.42578125" customWidth="1"/>
  </cols>
  <sheetData>
    <row r="1" spans="1:12" s="2" customFormat="1" ht="108.75" customHeight="1" x14ac:dyDescent="0.25">
      <c r="A1" s="2" t="s">
        <v>8</v>
      </c>
      <c r="B1" s="2" t="s">
        <v>0</v>
      </c>
      <c r="C1" s="2" t="s">
        <v>1</v>
      </c>
      <c r="D1" s="2" t="s">
        <v>20</v>
      </c>
      <c r="E1" s="2" t="s">
        <v>3</v>
      </c>
      <c r="F1" s="2" t="s">
        <v>4</v>
      </c>
      <c r="G1" s="1" t="s">
        <v>5</v>
      </c>
      <c r="H1" s="1"/>
      <c r="I1" s="1"/>
      <c r="J1" s="1" t="s">
        <v>6</v>
      </c>
      <c r="K1" s="1" t="s">
        <v>7</v>
      </c>
      <c r="L1" s="2" t="s">
        <v>21</v>
      </c>
    </row>
    <row r="2" spans="1:12" x14ac:dyDescent="0.25">
      <c r="A2">
        <v>1</v>
      </c>
      <c r="B2">
        <v>86.690935021738312</v>
      </c>
      <c r="C2">
        <v>80.270735403797701</v>
      </c>
      <c r="E2">
        <v>241.68895781030881</v>
      </c>
      <c r="F2">
        <f>(2717.667/31)</f>
        <v>87.666677419354841</v>
      </c>
      <c r="G2">
        <v>228.42921865121369</v>
      </c>
      <c r="I2" t="s">
        <v>9</v>
      </c>
      <c r="J2">
        <v>9630546.7639024053</v>
      </c>
      <c r="K2">
        <v>10409225.63328699</v>
      </c>
    </row>
    <row r="3" spans="1:12" x14ac:dyDescent="0.25">
      <c r="A3">
        <f>1+A2</f>
        <v>2</v>
      </c>
      <c r="B3">
        <v>101.5572569678644</v>
      </c>
      <c r="C3">
        <v>80.220820015710274</v>
      </c>
      <c r="E3">
        <v>275.53787708251139</v>
      </c>
      <c r="F3">
        <f t="shared" ref="F3:F32" si="0">(2717.667/31)</f>
        <v>87.666677419354841</v>
      </c>
      <c r="G3">
        <v>349.07669531382862</v>
      </c>
      <c r="I3" t="s">
        <v>10</v>
      </c>
      <c r="J3">
        <v>8159753.6561005535</v>
      </c>
      <c r="K3">
        <v>8549846.1680176929</v>
      </c>
    </row>
    <row r="4" spans="1:12" x14ac:dyDescent="0.25">
      <c r="A4">
        <f t="shared" ref="A4:A32" si="1">1+A3</f>
        <v>3</v>
      </c>
      <c r="B4">
        <v>73.988957127866897</v>
      </c>
      <c r="C4">
        <v>80.170904627622832</v>
      </c>
      <c r="E4">
        <v>17.856770260417441</v>
      </c>
      <c r="F4">
        <f t="shared" si="0"/>
        <v>87.666677419354841</v>
      </c>
      <c r="G4">
        <v>418.22195547038831</v>
      </c>
      <c r="I4" t="s">
        <v>11</v>
      </c>
      <c r="J4">
        <v>6968134.6438511331</v>
      </c>
      <c r="K4">
        <v>6861986.5804926138</v>
      </c>
    </row>
    <row r="5" spans="1:12" x14ac:dyDescent="0.25">
      <c r="A5">
        <f t="shared" si="1"/>
        <v>4</v>
      </c>
      <c r="B5">
        <v>5.8061435552842777</v>
      </c>
      <c r="C5">
        <v>80.12098923953539</v>
      </c>
      <c r="E5">
        <v>1.593552218524771</v>
      </c>
      <c r="F5">
        <f t="shared" si="0"/>
        <v>87.666677419354841</v>
      </c>
      <c r="G5">
        <v>162.06319659489091</v>
      </c>
      <c r="I5" t="s">
        <v>12</v>
      </c>
      <c r="J5">
        <v>6289336.538394372</v>
      </c>
      <c r="K5">
        <v>6028409.7014239924</v>
      </c>
    </row>
    <row r="6" spans="1:12" x14ac:dyDescent="0.25">
      <c r="A6">
        <f t="shared" si="1"/>
        <v>5</v>
      </c>
      <c r="B6">
        <v>100.61430472958639</v>
      </c>
      <c r="C6">
        <v>80.071073851447963</v>
      </c>
      <c r="E6">
        <v>441.0542564535935</v>
      </c>
      <c r="F6">
        <f t="shared" si="0"/>
        <v>87.666677419354841</v>
      </c>
      <c r="G6">
        <v>382.9753149924224</v>
      </c>
      <c r="I6" t="s">
        <v>8</v>
      </c>
      <c r="J6">
        <v>5928433.8463984868</v>
      </c>
      <c r="K6">
        <v>5755799.7627825234</v>
      </c>
    </row>
    <row r="7" spans="1:12" x14ac:dyDescent="0.25">
      <c r="A7">
        <f t="shared" si="1"/>
        <v>6</v>
      </c>
      <c r="B7">
        <v>79.868284983863077</v>
      </c>
      <c r="C7">
        <v>80.021158463360521</v>
      </c>
      <c r="E7">
        <v>382.16959571588501</v>
      </c>
      <c r="F7">
        <f t="shared" si="0"/>
        <v>87.666677419354841</v>
      </c>
      <c r="G7">
        <v>261.92035005651479</v>
      </c>
      <c r="I7" t="s">
        <v>14</v>
      </c>
      <c r="J7">
        <v>7742981.5583787356</v>
      </c>
      <c r="K7">
        <v>7668558.3968037535</v>
      </c>
    </row>
    <row r="8" spans="1:12" x14ac:dyDescent="0.25">
      <c r="A8">
        <f t="shared" si="1"/>
        <v>7</v>
      </c>
      <c r="B8">
        <v>85.90987703013586</v>
      </c>
      <c r="C8">
        <v>79.971243075273094</v>
      </c>
      <c r="E8">
        <v>249.50107123965489</v>
      </c>
      <c r="F8">
        <f t="shared" si="0"/>
        <v>87.666677419354841</v>
      </c>
      <c r="G8">
        <v>330.78085288471249</v>
      </c>
      <c r="I8" t="s">
        <v>13</v>
      </c>
      <c r="J8">
        <v>9355939.0186637081</v>
      </c>
      <c r="K8">
        <v>8879280.9879752453</v>
      </c>
    </row>
    <row r="9" spans="1:12" x14ac:dyDescent="0.25">
      <c r="A9">
        <f t="shared" si="1"/>
        <v>8</v>
      </c>
      <c r="B9">
        <v>87.305697207337275</v>
      </c>
      <c r="C9">
        <v>79.921327687185652</v>
      </c>
      <c r="E9">
        <v>241.76564710096989</v>
      </c>
      <c r="F9">
        <f t="shared" si="0"/>
        <v>87.666677419354841</v>
      </c>
      <c r="G9">
        <v>211.24457288309279</v>
      </c>
      <c r="I9" t="s">
        <v>15</v>
      </c>
      <c r="J9">
        <v>9908285.9429085609</v>
      </c>
      <c r="K9">
        <v>9435861.9807300642</v>
      </c>
    </row>
    <row r="10" spans="1:12" x14ac:dyDescent="0.25">
      <c r="A10">
        <f t="shared" si="1"/>
        <v>9</v>
      </c>
      <c r="B10">
        <v>101.3476991776519</v>
      </c>
      <c r="C10">
        <v>79.87141229909821</v>
      </c>
      <c r="E10">
        <v>275.60793984633739</v>
      </c>
      <c r="F10">
        <f t="shared" si="0"/>
        <v>87.666677419354841</v>
      </c>
      <c r="G10">
        <v>380.85888416653239</v>
      </c>
      <c r="I10" t="s">
        <v>16</v>
      </c>
      <c r="J10">
        <v>9187315.0049683154</v>
      </c>
      <c r="K10">
        <v>8308650.0476436913</v>
      </c>
    </row>
    <row r="11" spans="1:12" x14ac:dyDescent="0.25">
      <c r="A11">
        <f t="shared" si="1"/>
        <v>10</v>
      </c>
      <c r="B11">
        <v>74.070070175028718</v>
      </c>
      <c r="C11">
        <v>79.821496911010783</v>
      </c>
      <c r="E11">
        <v>17.86997329754341</v>
      </c>
      <c r="F11">
        <f t="shared" si="0"/>
        <v>87.666677419354841</v>
      </c>
      <c r="G11">
        <v>371.91117841672241</v>
      </c>
      <c r="I11" t="s">
        <v>17</v>
      </c>
      <c r="J11">
        <v>6672206.555722476</v>
      </c>
      <c r="K11">
        <v>5941102.0277864812</v>
      </c>
    </row>
    <row r="12" spans="1:12" x14ac:dyDescent="0.25">
      <c r="A12">
        <f t="shared" si="1"/>
        <v>11</v>
      </c>
      <c r="B12">
        <v>5.8061435552842777</v>
      </c>
      <c r="C12">
        <v>79.771581522923341</v>
      </c>
      <c r="E12">
        <v>1.59652001639545</v>
      </c>
      <c r="F12">
        <f t="shared" si="0"/>
        <v>87.666677419354841</v>
      </c>
      <c r="G12">
        <v>206.4382711113924</v>
      </c>
      <c r="I12" t="s">
        <v>18</v>
      </c>
      <c r="J12">
        <v>5823053.0993941957</v>
      </c>
      <c r="K12">
        <v>5719615.0668637361</v>
      </c>
    </row>
    <row r="13" spans="1:12" x14ac:dyDescent="0.25">
      <c r="A13">
        <f t="shared" si="1"/>
        <v>12</v>
      </c>
      <c r="B13">
        <v>100.61430472958639</v>
      </c>
      <c r="C13">
        <v>79.7216661348359</v>
      </c>
      <c r="E13">
        <v>441.11000286724692</v>
      </c>
      <c r="F13">
        <f t="shared" si="0"/>
        <v>87.666677419354841</v>
      </c>
      <c r="G13">
        <v>354.30842485695968</v>
      </c>
      <c r="I13" t="s">
        <v>19</v>
      </c>
      <c r="J13">
        <v>7261192.7610796085</v>
      </c>
      <c r="K13">
        <v>7834539.3363219481</v>
      </c>
    </row>
    <row r="14" spans="1:12" x14ac:dyDescent="0.25">
      <c r="A14">
        <f t="shared" si="1"/>
        <v>13</v>
      </c>
      <c r="B14">
        <v>79.868284983863077</v>
      </c>
      <c r="C14">
        <v>79.671750746748472</v>
      </c>
      <c r="E14">
        <v>382.21338511469241</v>
      </c>
      <c r="F14">
        <f t="shared" si="0"/>
        <v>87.666677419354841</v>
      </c>
      <c r="G14">
        <v>247.10001212460921</v>
      </c>
    </row>
    <row r="15" spans="1:12" x14ac:dyDescent="0.25">
      <c r="A15">
        <f t="shared" si="1"/>
        <v>14</v>
      </c>
      <c r="B15">
        <v>85.90987703013586</v>
      </c>
      <c r="C15">
        <v>79.621835358661031</v>
      </c>
      <c r="E15">
        <v>249.5305039977473</v>
      </c>
      <c r="F15">
        <f t="shared" si="0"/>
        <v>87.666677419354841</v>
      </c>
      <c r="G15">
        <v>367.09717579870528</v>
      </c>
      <c r="I15" t="s">
        <v>2</v>
      </c>
      <c r="J15" s="3">
        <f>SUM(J2:J13)</f>
        <v>92927179.389762551</v>
      </c>
      <c r="K15" s="3">
        <f>SUM(K2:K13)</f>
        <v>91392875.690128729</v>
      </c>
      <c r="L15" s="4">
        <f>(J15+K15)/2</f>
        <v>92160027.539945632</v>
      </c>
    </row>
    <row r="16" spans="1:12" x14ac:dyDescent="0.25">
      <c r="A16">
        <f t="shared" si="1"/>
        <v>15</v>
      </c>
      <c r="B16">
        <v>87.305697207337275</v>
      </c>
      <c r="C16">
        <v>79.571919970573589</v>
      </c>
      <c r="E16">
        <v>241.7902347659716</v>
      </c>
      <c r="F16">
        <f t="shared" si="0"/>
        <v>87.666677419354841</v>
      </c>
      <c r="G16">
        <v>291.37541331848632</v>
      </c>
    </row>
    <row r="17" spans="1:7" x14ac:dyDescent="0.25">
      <c r="A17">
        <f t="shared" si="1"/>
        <v>16</v>
      </c>
      <c r="B17">
        <v>101.3476991776519</v>
      </c>
      <c r="C17">
        <v>79.522004582486161</v>
      </c>
      <c r="E17">
        <v>275.63040243914111</v>
      </c>
      <c r="F17">
        <f t="shared" si="0"/>
        <v>87.666677419354841</v>
      </c>
      <c r="G17">
        <v>354.08790781346869</v>
      </c>
    </row>
    <row r="18" spans="1:7" x14ac:dyDescent="0.25">
      <c r="A18">
        <f t="shared" si="1"/>
        <v>17</v>
      </c>
      <c r="B18">
        <v>74.070070175028718</v>
      </c>
      <c r="C18">
        <v>79.47208919439872</v>
      </c>
      <c r="E18">
        <v>17.87420702604199</v>
      </c>
      <c r="F18">
        <f t="shared" si="0"/>
        <v>87.666677419354841</v>
      </c>
      <c r="G18">
        <v>365.06058696205758</v>
      </c>
    </row>
    <row r="19" spans="1:7" x14ac:dyDescent="0.25">
      <c r="A19">
        <f t="shared" si="1"/>
        <v>18</v>
      </c>
      <c r="B19">
        <v>5.8061435552842777</v>
      </c>
      <c r="C19">
        <v>79.422173806311292</v>
      </c>
      <c r="E19">
        <v>1.597472067975465</v>
      </c>
      <c r="F19">
        <f t="shared" si="0"/>
        <v>87.666677419354841</v>
      </c>
      <c r="G19">
        <v>274.49383263638919</v>
      </c>
    </row>
    <row r="20" spans="1:7" x14ac:dyDescent="0.25">
      <c r="A20">
        <f t="shared" si="1"/>
        <v>19</v>
      </c>
      <c r="B20">
        <v>100.61430472958639</v>
      </c>
      <c r="C20">
        <v>79.372258418223851</v>
      </c>
      <c r="E20">
        <v>441.12787471132162</v>
      </c>
      <c r="F20">
        <f t="shared" si="0"/>
        <v>87.666677419354841</v>
      </c>
      <c r="G20">
        <v>354.98117974649728</v>
      </c>
    </row>
    <row r="21" spans="1:7" x14ac:dyDescent="0.25">
      <c r="A21">
        <f t="shared" si="1"/>
        <v>20</v>
      </c>
      <c r="B21">
        <v>79.868284983863077</v>
      </c>
      <c r="C21">
        <v>79.322343030136409</v>
      </c>
      <c r="E21">
        <v>382.22742357736928</v>
      </c>
      <c r="F21">
        <f t="shared" si="0"/>
        <v>87.666677419354841</v>
      </c>
      <c r="G21">
        <v>307.33350889069709</v>
      </c>
    </row>
    <row r="22" spans="1:7" x14ac:dyDescent="0.25">
      <c r="A22">
        <f t="shared" si="1"/>
        <v>21</v>
      </c>
      <c r="B22">
        <v>85.90987703013586</v>
      </c>
      <c r="C22">
        <v>79.272427642048982</v>
      </c>
      <c r="E22">
        <v>249.5399398702566</v>
      </c>
      <c r="F22">
        <f t="shared" si="0"/>
        <v>87.666677419354841</v>
      </c>
      <c r="G22">
        <v>347.70820431020911</v>
      </c>
    </row>
    <row r="23" spans="1:7" x14ac:dyDescent="0.25">
      <c r="A23">
        <f t="shared" si="1"/>
        <v>22</v>
      </c>
      <c r="B23">
        <v>87.305697207337275</v>
      </c>
      <c r="C23">
        <v>79.22251225396154</v>
      </c>
      <c r="E23">
        <v>241.79811729943339</v>
      </c>
      <c r="F23">
        <f t="shared" si="0"/>
        <v>87.666677419354841</v>
      </c>
      <c r="G23">
        <v>306.15696937225192</v>
      </c>
    </row>
    <row r="24" spans="1:7" x14ac:dyDescent="0.25">
      <c r="A24">
        <f t="shared" si="1"/>
        <v>23</v>
      </c>
      <c r="B24">
        <v>101.3476991776519</v>
      </c>
      <c r="C24">
        <v>79.172596865874098</v>
      </c>
      <c r="E24">
        <v>275.63760364508778</v>
      </c>
      <c r="F24">
        <f t="shared" si="0"/>
        <v>87.666677419354841</v>
      </c>
      <c r="G24">
        <v>354.54464356325133</v>
      </c>
    </row>
    <row r="25" spans="1:7" x14ac:dyDescent="0.25">
      <c r="A25">
        <f t="shared" si="1"/>
        <v>24</v>
      </c>
      <c r="B25">
        <v>74.070070175028718</v>
      </c>
      <c r="C25">
        <v>79.122681477786671</v>
      </c>
      <c r="E25">
        <v>17.87556437928075</v>
      </c>
      <c r="F25">
        <f t="shared" si="0"/>
        <v>87.666677419354841</v>
      </c>
      <c r="G25">
        <v>355.18395394886659</v>
      </c>
    </row>
    <row r="26" spans="1:7" x14ac:dyDescent="0.25">
      <c r="A26">
        <f t="shared" si="1"/>
        <v>25</v>
      </c>
      <c r="B26">
        <v>5.8061435552842777</v>
      </c>
      <c r="C26">
        <v>79.072766089699229</v>
      </c>
      <c r="E26">
        <v>1.597777340045289</v>
      </c>
      <c r="F26">
        <f t="shared" si="0"/>
        <v>87.666677419354841</v>
      </c>
      <c r="G26">
        <v>301.31478710669779</v>
      </c>
    </row>
    <row r="27" spans="1:7" x14ac:dyDescent="0.25">
      <c r="A27">
        <f t="shared" si="1"/>
        <v>26</v>
      </c>
      <c r="B27">
        <v>100.61430472958639</v>
      </c>
      <c r="C27">
        <v>79.022850701611802</v>
      </c>
      <c r="E27">
        <v>441.13360409944232</v>
      </c>
      <c r="F27">
        <f t="shared" si="0"/>
        <v>87.666677419354841</v>
      </c>
      <c r="G27">
        <v>349.75654891076579</v>
      </c>
    </row>
    <row r="28" spans="1:7" x14ac:dyDescent="0.25">
      <c r="A28">
        <f t="shared" si="1"/>
        <v>27</v>
      </c>
      <c r="B28">
        <v>79.868284983863077</v>
      </c>
      <c r="C28">
        <v>78.97293531352436</v>
      </c>
      <c r="E28">
        <v>382.2319240469489</v>
      </c>
      <c r="F28">
        <f t="shared" si="0"/>
        <v>87.666677419354841</v>
      </c>
      <c r="G28">
        <v>317.76506879858101</v>
      </c>
    </row>
    <row r="29" spans="1:7" x14ac:dyDescent="0.25">
      <c r="A29">
        <f t="shared" si="1"/>
        <v>28</v>
      </c>
      <c r="B29">
        <v>85.90987703013586</v>
      </c>
      <c r="C29">
        <v>78.923019925436918</v>
      </c>
      <c r="E29">
        <v>249.54296483637401</v>
      </c>
      <c r="F29">
        <f t="shared" si="0"/>
        <v>87.666677419354841</v>
      </c>
      <c r="G29">
        <v>350.63705334760391</v>
      </c>
    </row>
    <row r="30" spans="1:7" x14ac:dyDescent="0.25">
      <c r="A30">
        <f t="shared" si="1"/>
        <v>29</v>
      </c>
      <c r="B30">
        <v>87.305697207337275</v>
      </c>
      <c r="C30">
        <v>78.873104537349491</v>
      </c>
      <c r="E30">
        <v>241.80064428900681</v>
      </c>
      <c r="F30">
        <f t="shared" si="0"/>
        <v>87.666677419354841</v>
      </c>
      <c r="G30">
        <v>326.89825619508099</v>
      </c>
    </row>
    <row r="31" spans="1:7" x14ac:dyDescent="0.25">
      <c r="A31">
        <f t="shared" si="1"/>
        <v>30</v>
      </c>
      <c r="B31">
        <v>101.3476991776519</v>
      </c>
      <c r="C31">
        <v>78.823189149262049</v>
      </c>
      <c r="E31">
        <v>275.6399122086483</v>
      </c>
      <c r="F31">
        <f t="shared" si="0"/>
        <v>87.666677419354841</v>
      </c>
      <c r="G31">
        <v>349.62304505532848</v>
      </c>
    </row>
    <row r="32" spans="1:7" x14ac:dyDescent="0.25">
      <c r="A32">
        <f t="shared" si="1"/>
        <v>31</v>
      </c>
      <c r="B32">
        <v>74.070070175028718</v>
      </c>
      <c r="C32">
        <v>78.773273761174607</v>
      </c>
      <c r="E32">
        <v>17.87599952764208</v>
      </c>
      <c r="F32">
        <f t="shared" si="0"/>
        <v>87.666677419354841</v>
      </c>
      <c r="G32">
        <v>351.833895684607</v>
      </c>
    </row>
    <row r="34" spans="1:7" x14ac:dyDescent="0.25">
      <c r="A34" t="s">
        <v>2</v>
      </c>
      <c r="B34" s="3">
        <f>SUM(B2:B32)</f>
        <v>2401.9254565530196</v>
      </c>
      <c r="C34" s="3">
        <f>SUM(C2:C32)</f>
        <v>2465.1821420570714</v>
      </c>
      <c r="D34" s="4">
        <f>(B34+C34)/2</f>
        <v>2433.5537993050457</v>
      </c>
      <c r="E34" s="4">
        <f>SUM(E2:E32)</f>
        <v>6974.017719151816</v>
      </c>
      <c r="F34" s="4">
        <f>SUM(F2:F32)</f>
        <v>2717.6670000000004</v>
      </c>
      <c r="G34" s="4">
        <f>SUM(G2:G32)</f>
        <v>9931.1809589828263</v>
      </c>
    </row>
  </sheetData>
  <pageMargins left="0.7" right="0.7" top="0.75" bottom="0.75" header="0.3" footer="0.3"/>
  <pageSetup orientation="portrait" r:id="rId1"/>
  <ignoredErrors>
    <ignoredError sqref="D34:G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Eric Hirsch</cp:lastModifiedBy>
  <dcterms:created xsi:type="dcterms:W3CDTF">2023-03-23T22:59:11Z</dcterms:created>
  <dcterms:modified xsi:type="dcterms:W3CDTF">2023-03-23T23:24:40Z</dcterms:modified>
</cp:coreProperties>
</file>