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zeng/Documents/eas499/f1tvads/"/>
    </mc:Choice>
  </mc:AlternateContent>
  <xr:revisionPtr revIDLastSave="0" documentId="13_ncr:1_{C31331F9-ACFD-6949-A497-0FBEEF9901D9}" xr6:coauthVersionLast="45" xr6:coauthVersionMax="45" xr10:uidLastSave="{00000000-0000-0000-0000-000000000000}"/>
  <bookViews>
    <workbookView xWindow="0" yWindow="460" windowWidth="27640" windowHeight="16500" xr2:uid="{85E5E4E6-3456-5F4D-B048-ED6D646F0484}"/>
  </bookViews>
  <sheets>
    <sheet name="orb flann" sheetId="2" r:id="rId1"/>
    <sheet name="sift flan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5" i="3" l="1"/>
  <c r="E65" i="3"/>
  <c r="D65" i="3"/>
  <c r="C65" i="3"/>
  <c r="E64" i="3"/>
  <c r="D64" i="3"/>
  <c r="C64" i="3"/>
  <c r="A64" i="3"/>
  <c r="B64" i="3" s="1"/>
</calcChain>
</file>

<file path=xl/sharedStrings.xml><?xml version="1.0" encoding="utf-8"?>
<sst xmlns="http://schemas.openxmlformats.org/spreadsheetml/2006/main" count="116" uniqueCount="85">
  <si>
    <t xml:space="preserve">OpenCV(3.4.2) /io/opencv/modules/flann/src/miniflann.cpp:317: error: (-5:Bad argument) Only continuous arrays are supported in function 'buildIndex_'
</t>
  </si>
  <si>
    <t xml:space="preserve">OpenCV(3.4.2) /io/opencv/modules/flann/src/miniflann.cpp:487: error: (-215:Assertion failed) (size_t)knn &lt;= index_-&gt;size() in function 'runKnnSearch_'
</t>
  </si>
  <si>
    <t>ERRORS</t>
  </si>
  <si>
    <t>Chain Weight Factor</t>
  </si>
  <si>
    <t>Max Angle</t>
  </si>
  <si>
    <t>Min Angle</t>
  </si>
  <si>
    <t>Area</t>
  </si>
  <si>
    <t>Img Name</t>
  </si>
  <si>
    <t>Frame Num</t>
  </si>
  <si>
    <t>MATCHES</t>
  </si>
  <si>
    <t>FLANN</t>
  </si>
  <si>
    <t>ORB</t>
  </si>
  <si>
    <t>videos/15brazil-5min.mp4</t>
  </si>
  <si>
    <t>logos/dhl.png</t>
  </si>
  <si>
    <t>Filter Intersections</t>
  </si>
  <si>
    <t>Min Area</t>
  </si>
  <si>
    <t>Match Thresh</t>
  </si>
  <si>
    <t>Pass Ratio</t>
  </si>
  <si>
    <t>Frame Interval</t>
  </si>
  <si>
    <t>Matcher</t>
  </si>
  <si>
    <t>Feature Extractor</t>
  </si>
  <si>
    <t>Chain Length</t>
  </si>
  <si>
    <t>Video</t>
  </si>
  <si>
    <t>Query Image</t>
  </si>
  <si>
    <t>SUMMARY OF PARAMS</t>
  </si>
  <si>
    <t xml:space="preserve">OpenCV(3.4.2) /io/opencv/modules/flann/src/miniflann.cpp:315: error: (-210:Unsupported format or combination of formats) in function 'buildIndex_'
&gt; type=0
&gt; </t>
  </si>
  <si>
    <t>frame7435.jpg</t>
  </si>
  <si>
    <t>frame7434.jpg</t>
  </si>
  <si>
    <t>frame7433.jpg</t>
  </si>
  <si>
    <t>frame7401.jpg</t>
  </si>
  <si>
    <t>frame7400.jpg</t>
  </si>
  <si>
    <t>frame7399.jpg</t>
  </si>
  <si>
    <t>frame7390.jpg</t>
  </si>
  <si>
    <t>frame7389.jpg</t>
  </si>
  <si>
    <t>frame7388.jpg</t>
  </si>
  <si>
    <t>frame7375.jpg</t>
  </si>
  <si>
    <t>frame7374.jpg</t>
  </si>
  <si>
    <t>frame7373.jpg</t>
  </si>
  <si>
    <t>frame7372.jpg</t>
  </si>
  <si>
    <t>frame7371.jpg</t>
  </si>
  <si>
    <t>frame7370.jpg</t>
  </si>
  <si>
    <t>frame7369.jpg</t>
  </si>
  <si>
    <t>frame7368.jpg</t>
  </si>
  <si>
    <t>frame1517.jpg</t>
  </si>
  <si>
    <t>frame1516.jpg</t>
  </si>
  <si>
    <t>frame1515.jpg</t>
  </si>
  <si>
    <t>frame1514.jpg</t>
  </si>
  <si>
    <t>frame1509.jpg</t>
  </si>
  <si>
    <t>frame1508.jpg</t>
  </si>
  <si>
    <t>frame1507.jpg</t>
  </si>
  <si>
    <t>frame1506.jpg</t>
  </si>
  <si>
    <t>frame1505.jpg</t>
  </si>
  <si>
    <t>frame1504.jpg</t>
  </si>
  <si>
    <t>frame1503.jpg</t>
  </si>
  <si>
    <t>frame1501.jpg</t>
  </si>
  <si>
    <t>frame1500.jpg</t>
  </si>
  <si>
    <t>frame1499.jpg</t>
  </si>
  <si>
    <t>frame1498.jpg</t>
  </si>
  <si>
    <t>frame1497.jpg</t>
  </si>
  <si>
    <t>frame1496.jpg</t>
  </si>
  <si>
    <t>frame1495.jpg</t>
  </si>
  <si>
    <t>frame1494.jpg</t>
  </si>
  <si>
    <t>frame1492.jpg</t>
  </si>
  <si>
    <t>frame1491.jpg</t>
  </si>
  <si>
    <t>frame1490.jpg</t>
  </si>
  <si>
    <t>frame1489.jpg</t>
  </si>
  <si>
    <t>frame1488.jpg</t>
  </si>
  <si>
    <t>frame1485.jpg</t>
  </si>
  <si>
    <t>frame1484.jpg</t>
  </si>
  <si>
    <t>frame1483.jpg</t>
  </si>
  <si>
    <t>frame1482.jpg</t>
  </si>
  <si>
    <t>frame1481.jpg</t>
  </si>
  <si>
    <t>frame1480.jpg</t>
  </si>
  <si>
    <t>frame1479.jpg</t>
  </si>
  <si>
    <t>frame1478.jpg</t>
  </si>
  <si>
    <t>frame1472.jpg</t>
  </si>
  <si>
    <t>frame1471.jpg</t>
  </si>
  <si>
    <t>frame1470.jpg</t>
  </si>
  <si>
    <t>frame1469.jpg</t>
  </si>
  <si>
    <t>frame1468.jpg</t>
  </si>
  <si>
    <t>frame1461.jpg</t>
  </si>
  <si>
    <t>frame1460.jpg</t>
  </si>
  <si>
    <t>frame1459.jpg</t>
  </si>
  <si>
    <t>frame1458.jpg</t>
  </si>
  <si>
    <t>SIFT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</si>
</sst>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D4B8-F4A0-0C41-B4AA-7E208C646008}">
  <dimension ref="A1:L12"/>
  <sheetViews>
    <sheetView tabSelected="1" workbookViewId="0">
      <selection activeCell="G7" sqref="G7"/>
    </sheetView>
  </sheetViews>
  <sheetFormatPr baseColWidth="10" defaultRowHeight="16" x14ac:dyDescent="0.2"/>
  <cols>
    <col min="1" max="1" width="20.83203125" bestFit="1" customWidth="1"/>
    <col min="2" max="2" width="23" bestFit="1" customWidth="1"/>
    <col min="3" max="3" width="11.6640625" bestFit="1" customWidth="1"/>
    <col min="4" max="4" width="15.33203125" bestFit="1" customWidth="1"/>
    <col min="5" max="5" width="14.33203125" customWidth="1"/>
  </cols>
  <sheetData>
    <row r="1" spans="1:12" x14ac:dyDescent="0.2">
      <c r="A1" t="s">
        <v>24</v>
      </c>
    </row>
    <row r="2" spans="1:12" x14ac:dyDescent="0.2">
      <c r="A2" t="s">
        <v>23</v>
      </c>
      <c r="B2" t="s">
        <v>22</v>
      </c>
      <c r="C2" t="s">
        <v>21</v>
      </c>
      <c r="D2" t="s">
        <v>20</v>
      </c>
      <c r="E2" t="s">
        <v>19</v>
      </c>
      <c r="F2" t="s">
        <v>18</v>
      </c>
      <c r="G2" t="s">
        <v>17</v>
      </c>
      <c r="H2" t="s">
        <v>16</v>
      </c>
      <c r="I2" t="s">
        <v>15</v>
      </c>
      <c r="J2" t="s">
        <v>14</v>
      </c>
      <c r="K2" t="s">
        <v>5</v>
      </c>
      <c r="L2" t="s">
        <v>4</v>
      </c>
    </row>
    <row r="3" spans="1:12" x14ac:dyDescent="0.2">
      <c r="A3" t="s">
        <v>13</v>
      </c>
      <c r="B3" t="s">
        <v>12</v>
      </c>
      <c r="C3">
        <v>3</v>
      </c>
      <c r="D3" t="s">
        <v>11</v>
      </c>
      <c r="E3" t="s">
        <v>10</v>
      </c>
      <c r="F3">
        <v>2</v>
      </c>
      <c r="G3">
        <v>0.7</v>
      </c>
      <c r="H3">
        <v>10</v>
      </c>
      <c r="I3">
        <v>0.01</v>
      </c>
      <c r="J3" t="b">
        <v>1</v>
      </c>
      <c r="K3">
        <v>45</v>
      </c>
      <c r="L3">
        <v>135</v>
      </c>
    </row>
    <row r="4" spans="1:12" x14ac:dyDescent="0.2">
      <c r="A4" t="s">
        <v>9</v>
      </c>
    </row>
    <row r="5" spans="1:12" x14ac:dyDescent="0.2">
      <c r="A5" t="s">
        <v>8</v>
      </c>
      <c r="B5" t="s">
        <v>7</v>
      </c>
      <c r="C5" t="s">
        <v>6</v>
      </c>
      <c r="D5" t="s">
        <v>5</v>
      </c>
      <c r="E5" t="s">
        <v>4</v>
      </c>
      <c r="F5" t="s">
        <v>3</v>
      </c>
    </row>
    <row r="6" spans="1:12" x14ac:dyDescent="0.2">
      <c r="A6" t="s">
        <v>2</v>
      </c>
    </row>
    <row r="7" spans="1:12" ht="289" x14ac:dyDescent="0.2">
      <c r="A7" s="1" t="s">
        <v>0</v>
      </c>
    </row>
    <row r="8" spans="1:12" ht="272" x14ac:dyDescent="0.2">
      <c r="A8" s="1" t="s">
        <v>1</v>
      </c>
    </row>
    <row r="9" spans="1:12" ht="289" x14ac:dyDescent="0.2">
      <c r="A9" s="1" t="s">
        <v>0</v>
      </c>
    </row>
    <row r="10" spans="1:12" ht="289" x14ac:dyDescent="0.2">
      <c r="A10" s="1" t="s">
        <v>0</v>
      </c>
    </row>
    <row r="11" spans="1:12" ht="289" x14ac:dyDescent="0.2">
      <c r="A11" s="1" t="s">
        <v>0</v>
      </c>
    </row>
    <row r="12" spans="1:12" ht="289" x14ac:dyDescent="0.2">
      <c r="A12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6859-44FC-2240-8776-34273CB93788}">
  <dimension ref="A1:L68"/>
  <sheetViews>
    <sheetView topLeftCell="A53" workbookViewId="0">
      <selection activeCell="A64" sqref="A64:XFD65"/>
    </sheetView>
  </sheetViews>
  <sheetFormatPr baseColWidth="10" defaultRowHeight="16" x14ac:dyDescent="0.2"/>
  <cols>
    <col min="1" max="1" width="20.83203125" bestFit="1" customWidth="1"/>
    <col min="2" max="2" width="23" bestFit="1" customWidth="1"/>
    <col min="3" max="3" width="12.1640625" bestFit="1" customWidth="1"/>
    <col min="4" max="4" width="15.33203125" bestFit="1" customWidth="1"/>
    <col min="5" max="5" width="12.1640625" bestFit="1" customWidth="1"/>
  </cols>
  <sheetData>
    <row r="1" spans="1:12" x14ac:dyDescent="0.2">
      <c r="A1" t="s">
        <v>24</v>
      </c>
    </row>
    <row r="2" spans="1:12" x14ac:dyDescent="0.2">
      <c r="A2" t="s">
        <v>23</v>
      </c>
      <c r="B2" t="s">
        <v>22</v>
      </c>
      <c r="C2" t="s">
        <v>21</v>
      </c>
      <c r="D2" t="s">
        <v>20</v>
      </c>
      <c r="E2" t="s">
        <v>19</v>
      </c>
      <c r="F2" t="s">
        <v>18</v>
      </c>
      <c r="G2" t="s">
        <v>17</v>
      </c>
      <c r="H2" t="s">
        <v>16</v>
      </c>
      <c r="I2" t="s">
        <v>15</v>
      </c>
      <c r="J2" t="s">
        <v>14</v>
      </c>
      <c r="K2" t="s">
        <v>5</v>
      </c>
      <c r="L2" t="s">
        <v>4</v>
      </c>
    </row>
    <row r="3" spans="1:12" x14ac:dyDescent="0.2">
      <c r="A3" t="s">
        <v>13</v>
      </c>
      <c r="B3" t="s">
        <v>12</v>
      </c>
      <c r="C3">
        <v>3</v>
      </c>
      <c r="D3" t="s">
        <v>84</v>
      </c>
      <c r="E3" t="s">
        <v>10</v>
      </c>
      <c r="F3">
        <v>2</v>
      </c>
      <c r="G3">
        <v>0.7</v>
      </c>
      <c r="H3">
        <v>10</v>
      </c>
      <c r="I3">
        <v>0.01</v>
      </c>
      <c r="J3" t="b">
        <v>1</v>
      </c>
      <c r="K3">
        <v>45</v>
      </c>
      <c r="L3">
        <v>135</v>
      </c>
    </row>
    <row r="4" spans="1:12" x14ac:dyDescent="0.2">
      <c r="A4" t="s">
        <v>9</v>
      </c>
    </row>
    <row r="5" spans="1:12" x14ac:dyDescent="0.2">
      <c r="A5" t="s">
        <v>8</v>
      </c>
      <c r="B5" t="s">
        <v>7</v>
      </c>
      <c r="C5" t="s">
        <v>6</v>
      </c>
      <c r="D5" t="s">
        <v>5</v>
      </c>
      <c r="E5" t="s">
        <v>4</v>
      </c>
      <c r="F5" t="s">
        <v>3</v>
      </c>
    </row>
    <row r="6" spans="1:12" x14ac:dyDescent="0.2">
      <c r="A6">
        <v>1458</v>
      </c>
      <c r="B6" t="s">
        <v>83</v>
      </c>
      <c r="C6">
        <v>5.1005349689059697E-2</v>
      </c>
      <c r="D6">
        <v>79.3574187265707</v>
      </c>
      <c r="E6">
        <v>93.364805515427506</v>
      </c>
      <c r="F6">
        <v>1</v>
      </c>
    </row>
    <row r="7" spans="1:12" x14ac:dyDescent="0.2">
      <c r="A7">
        <v>1459</v>
      </c>
      <c r="B7" t="s">
        <v>82</v>
      </c>
      <c r="C7">
        <v>0.10717683050367501</v>
      </c>
      <c r="D7">
        <v>55.8305792648477</v>
      </c>
      <c r="E7">
        <v>114.126495015462</v>
      </c>
      <c r="F7">
        <v>1</v>
      </c>
    </row>
    <row r="8" spans="1:12" x14ac:dyDescent="0.2">
      <c r="A8">
        <v>1460</v>
      </c>
      <c r="B8" t="s">
        <v>81</v>
      </c>
      <c r="C8">
        <v>5.2864991294013099E-2</v>
      </c>
      <c r="D8">
        <v>79.235286453558899</v>
      </c>
      <c r="E8">
        <v>94.522813477829899</v>
      </c>
      <c r="F8">
        <v>1</v>
      </c>
    </row>
    <row r="9" spans="1:12" x14ac:dyDescent="0.2">
      <c r="A9">
        <v>1461</v>
      </c>
      <c r="B9" t="s">
        <v>80</v>
      </c>
      <c r="C9">
        <v>5.7613930172390401E-2</v>
      </c>
      <c r="D9">
        <v>72.930951500662601</v>
      </c>
      <c r="E9">
        <v>105.278775276812</v>
      </c>
      <c r="F9">
        <v>1</v>
      </c>
    </row>
    <row r="10" spans="1:12" x14ac:dyDescent="0.2">
      <c r="A10">
        <v>1468</v>
      </c>
      <c r="B10" t="s">
        <v>79</v>
      </c>
      <c r="C10">
        <v>6.0634118715922003E-2</v>
      </c>
      <c r="D10">
        <v>76.287605548264196</v>
      </c>
      <c r="E10">
        <v>96.805564108443505</v>
      </c>
      <c r="F10">
        <v>1</v>
      </c>
    </row>
    <row r="11" spans="1:12" x14ac:dyDescent="0.2">
      <c r="A11">
        <v>1469</v>
      </c>
      <c r="B11" t="s">
        <v>78</v>
      </c>
      <c r="C11">
        <v>5.9040643374125103E-2</v>
      </c>
      <c r="D11">
        <v>78.182910095039006</v>
      </c>
      <c r="E11">
        <v>95.480350738408205</v>
      </c>
      <c r="F11">
        <v>1</v>
      </c>
    </row>
    <row r="12" spans="1:12" x14ac:dyDescent="0.2">
      <c r="A12">
        <v>1470</v>
      </c>
      <c r="B12" t="s">
        <v>77</v>
      </c>
      <c r="C12">
        <v>7.6403362486097498E-2</v>
      </c>
      <c r="D12">
        <v>62.089996145868596</v>
      </c>
      <c r="E12">
        <v>114.847771401773</v>
      </c>
      <c r="F12">
        <v>1</v>
      </c>
    </row>
    <row r="13" spans="1:12" x14ac:dyDescent="0.2">
      <c r="A13">
        <v>1471</v>
      </c>
      <c r="B13" t="s">
        <v>76</v>
      </c>
      <c r="C13">
        <v>7.5508538881937606E-2</v>
      </c>
      <c r="D13">
        <v>67.085465470310993</v>
      </c>
      <c r="E13">
        <v>106.797141400393</v>
      </c>
      <c r="F13">
        <v>1</v>
      </c>
    </row>
    <row r="14" spans="1:12" x14ac:dyDescent="0.2">
      <c r="A14">
        <v>1472</v>
      </c>
      <c r="B14" t="s">
        <v>75</v>
      </c>
      <c r="C14">
        <v>0.12894904004202901</v>
      </c>
      <c r="D14">
        <v>69.130847325707904</v>
      </c>
      <c r="E14">
        <v>102.595403522525</v>
      </c>
      <c r="F14">
        <v>1</v>
      </c>
    </row>
    <row r="15" spans="1:12" x14ac:dyDescent="0.2">
      <c r="A15">
        <v>1478</v>
      </c>
      <c r="B15" t="s">
        <v>74</v>
      </c>
      <c r="C15">
        <v>8.4676207966274605E-2</v>
      </c>
      <c r="D15">
        <v>67.823975344182699</v>
      </c>
      <c r="E15">
        <v>106.80809510099201</v>
      </c>
      <c r="F15">
        <v>1</v>
      </c>
    </row>
    <row r="16" spans="1:12" x14ac:dyDescent="0.2">
      <c r="A16">
        <v>1479</v>
      </c>
      <c r="B16" t="s">
        <v>73</v>
      </c>
      <c r="C16">
        <v>6.9104727639092298E-2</v>
      </c>
      <c r="D16">
        <v>62.639154801613003</v>
      </c>
      <c r="E16">
        <v>105.854830577882</v>
      </c>
      <c r="F16">
        <v>1</v>
      </c>
    </row>
    <row r="17" spans="1:6" x14ac:dyDescent="0.2">
      <c r="A17">
        <v>1480</v>
      </c>
      <c r="B17" t="s">
        <v>72</v>
      </c>
      <c r="C17">
        <v>0.17838404527968801</v>
      </c>
      <c r="D17">
        <v>49.722181329857001</v>
      </c>
      <c r="E17">
        <v>124.07513093339099</v>
      </c>
      <c r="F17">
        <v>1</v>
      </c>
    </row>
    <row r="18" spans="1:6" x14ac:dyDescent="0.2">
      <c r="A18">
        <v>1481</v>
      </c>
      <c r="B18" t="s">
        <v>71</v>
      </c>
      <c r="C18">
        <v>0.12929664156503101</v>
      </c>
      <c r="D18">
        <v>61.7774623396568</v>
      </c>
      <c r="E18">
        <v>109.03933273669099</v>
      </c>
      <c r="F18">
        <v>1</v>
      </c>
    </row>
    <row r="19" spans="1:6" x14ac:dyDescent="0.2">
      <c r="A19">
        <v>1482</v>
      </c>
      <c r="B19" t="s">
        <v>70</v>
      </c>
      <c r="C19">
        <v>6.9270210001203703E-2</v>
      </c>
      <c r="D19">
        <v>81.104885450522801</v>
      </c>
      <c r="E19">
        <v>91.525906001309494</v>
      </c>
      <c r="F19">
        <v>1</v>
      </c>
    </row>
    <row r="20" spans="1:6" x14ac:dyDescent="0.2">
      <c r="A20">
        <v>1483</v>
      </c>
      <c r="B20" t="s">
        <v>69</v>
      </c>
      <c r="C20">
        <v>7.1538446214463897E-2</v>
      </c>
      <c r="D20">
        <v>69.060271120951697</v>
      </c>
      <c r="E20">
        <v>101.853514810397</v>
      </c>
      <c r="F20">
        <v>1</v>
      </c>
    </row>
    <row r="21" spans="1:6" x14ac:dyDescent="0.2">
      <c r="A21">
        <v>1484</v>
      </c>
      <c r="B21" t="s">
        <v>68</v>
      </c>
      <c r="C21">
        <v>0.12890163501103699</v>
      </c>
      <c r="D21">
        <v>68.100138249547399</v>
      </c>
      <c r="E21">
        <v>105.494995839526</v>
      </c>
      <c r="F21">
        <v>1</v>
      </c>
    </row>
    <row r="22" spans="1:6" x14ac:dyDescent="0.2">
      <c r="A22">
        <v>1485</v>
      </c>
      <c r="B22" t="s">
        <v>67</v>
      </c>
      <c r="C22">
        <v>0.14376988093058199</v>
      </c>
      <c r="D22">
        <v>53.886043954188601</v>
      </c>
      <c r="E22">
        <v>118.51955575477101</v>
      </c>
      <c r="F22">
        <v>1</v>
      </c>
    </row>
    <row r="23" spans="1:6" x14ac:dyDescent="0.2">
      <c r="A23">
        <v>1488</v>
      </c>
      <c r="B23" t="s">
        <v>66</v>
      </c>
      <c r="C23">
        <v>0.15744115379121501</v>
      </c>
      <c r="D23">
        <v>48.095322011864198</v>
      </c>
      <c r="E23">
        <v>119.836760776728</v>
      </c>
      <c r="F23">
        <v>1</v>
      </c>
    </row>
    <row r="24" spans="1:6" x14ac:dyDescent="0.2">
      <c r="A24">
        <v>1489</v>
      </c>
      <c r="B24" t="s">
        <v>65</v>
      </c>
      <c r="C24">
        <v>0.116199176311492</v>
      </c>
      <c r="D24">
        <v>50.3057646894569</v>
      </c>
      <c r="E24">
        <v>127.207033549974</v>
      </c>
      <c r="F24">
        <v>1</v>
      </c>
    </row>
    <row r="25" spans="1:6" x14ac:dyDescent="0.2">
      <c r="A25">
        <v>1490</v>
      </c>
      <c r="B25" t="s">
        <v>64</v>
      </c>
      <c r="C25">
        <v>0.12929929468366799</v>
      </c>
      <c r="D25">
        <v>55.382194282927699</v>
      </c>
      <c r="E25">
        <v>115.176891144265</v>
      </c>
      <c r="F25">
        <v>1</v>
      </c>
    </row>
    <row r="26" spans="1:6" x14ac:dyDescent="0.2">
      <c r="A26">
        <v>1491</v>
      </c>
      <c r="B26" t="s">
        <v>63</v>
      </c>
      <c r="C26">
        <v>0.105351857244968</v>
      </c>
      <c r="D26">
        <v>72.933429098127803</v>
      </c>
      <c r="E26">
        <v>99.746043893110993</v>
      </c>
      <c r="F26">
        <v>1</v>
      </c>
    </row>
    <row r="27" spans="1:6" x14ac:dyDescent="0.2">
      <c r="A27">
        <v>1492</v>
      </c>
      <c r="B27" t="s">
        <v>62</v>
      </c>
      <c r="C27">
        <v>0.16920255184173499</v>
      </c>
      <c r="D27">
        <v>50.179312646232603</v>
      </c>
      <c r="E27">
        <v>121.315871678089</v>
      </c>
      <c r="F27">
        <v>1</v>
      </c>
    </row>
    <row r="28" spans="1:6" x14ac:dyDescent="0.2">
      <c r="A28">
        <v>1494</v>
      </c>
      <c r="B28" t="s">
        <v>61</v>
      </c>
      <c r="C28">
        <v>6.8828119171990207E-2</v>
      </c>
      <c r="D28">
        <v>61.189424103438697</v>
      </c>
      <c r="E28">
        <v>110.020766758679</v>
      </c>
      <c r="F28">
        <v>1</v>
      </c>
    </row>
    <row r="29" spans="1:6" x14ac:dyDescent="0.2">
      <c r="A29">
        <v>1495</v>
      </c>
      <c r="B29" t="s">
        <v>60</v>
      </c>
      <c r="C29">
        <v>0.111622733705573</v>
      </c>
      <c r="D29">
        <v>68.969501999903798</v>
      </c>
      <c r="E29">
        <v>102.763745351645</v>
      </c>
      <c r="F29">
        <v>1</v>
      </c>
    </row>
    <row r="30" spans="1:6" x14ac:dyDescent="0.2">
      <c r="A30">
        <v>1496</v>
      </c>
      <c r="B30" t="s">
        <v>59</v>
      </c>
      <c r="C30">
        <v>5.4897517098320803E-2</v>
      </c>
      <c r="D30">
        <v>82.433006416107602</v>
      </c>
      <c r="E30">
        <v>90.549946190389505</v>
      </c>
      <c r="F30">
        <v>1</v>
      </c>
    </row>
    <row r="31" spans="1:6" x14ac:dyDescent="0.2">
      <c r="A31">
        <v>1497</v>
      </c>
      <c r="B31" t="s">
        <v>58</v>
      </c>
      <c r="C31">
        <v>5.0805639823277703E-2</v>
      </c>
      <c r="D31">
        <v>83.467283125530898</v>
      </c>
      <c r="E31">
        <v>92.236869517518002</v>
      </c>
      <c r="F31">
        <v>1</v>
      </c>
    </row>
    <row r="32" spans="1:6" x14ac:dyDescent="0.2">
      <c r="A32">
        <v>1498</v>
      </c>
      <c r="B32" t="s">
        <v>57</v>
      </c>
      <c r="C32">
        <v>0.10972017122639501</v>
      </c>
      <c r="D32">
        <v>59.611816150372697</v>
      </c>
      <c r="E32">
        <v>112.076597329762</v>
      </c>
      <c r="F32">
        <v>1</v>
      </c>
    </row>
    <row r="33" spans="1:6" x14ac:dyDescent="0.2">
      <c r="A33">
        <v>1499</v>
      </c>
      <c r="B33" t="s">
        <v>56</v>
      </c>
      <c r="C33">
        <v>5.5059218406677199E-2</v>
      </c>
      <c r="D33">
        <v>70.981220288357093</v>
      </c>
      <c r="E33">
        <v>102.146292525631</v>
      </c>
      <c r="F33">
        <v>1</v>
      </c>
    </row>
    <row r="34" spans="1:6" x14ac:dyDescent="0.2">
      <c r="A34">
        <v>1500</v>
      </c>
      <c r="B34" t="s">
        <v>55</v>
      </c>
      <c r="C34">
        <v>4.8443063894907601E-2</v>
      </c>
      <c r="D34">
        <v>84.852273146329296</v>
      </c>
      <c r="E34">
        <v>88.942046246452705</v>
      </c>
      <c r="F34">
        <v>1</v>
      </c>
    </row>
    <row r="35" spans="1:6" x14ac:dyDescent="0.2">
      <c r="A35">
        <v>1501</v>
      </c>
      <c r="B35" t="s">
        <v>54</v>
      </c>
      <c r="C35">
        <v>5.0958651171790201E-2</v>
      </c>
      <c r="D35">
        <v>70.021683357401898</v>
      </c>
      <c r="E35">
        <v>103.912061007993</v>
      </c>
      <c r="F35">
        <v>1</v>
      </c>
    </row>
    <row r="36" spans="1:6" x14ac:dyDescent="0.2">
      <c r="A36">
        <v>1503</v>
      </c>
      <c r="B36" t="s">
        <v>53</v>
      </c>
      <c r="C36">
        <v>4.3957051436106301E-2</v>
      </c>
      <c r="D36">
        <v>75.814887256049502</v>
      </c>
      <c r="E36">
        <v>96.749877771496003</v>
      </c>
      <c r="F36">
        <v>1</v>
      </c>
    </row>
    <row r="37" spans="1:6" x14ac:dyDescent="0.2">
      <c r="A37">
        <v>1504</v>
      </c>
      <c r="B37" t="s">
        <v>52</v>
      </c>
      <c r="C37">
        <v>4.10505220625135E-2</v>
      </c>
      <c r="D37">
        <v>77.071992169808397</v>
      </c>
      <c r="E37">
        <v>96.914965243807799</v>
      </c>
      <c r="F37">
        <v>1</v>
      </c>
    </row>
    <row r="38" spans="1:6" x14ac:dyDescent="0.2">
      <c r="A38">
        <v>1505</v>
      </c>
      <c r="B38" t="s">
        <v>51</v>
      </c>
      <c r="C38">
        <v>7.8055090444783301E-2</v>
      </c>
      <c r="D38">
        <v>72.157490366005007</v>
      </c>
      <c r="E38">
        <v>104.08130193341501</v>
      </c>
      <c r="F38">
        <v>1</v>
      </c>
    </row>
    <row r="39" spans="1:6" x14ac:dyDescent="0.2">
      <c r="A39">
        <v>1506</v>
      </c>
      <c r="B39" t="s">
        <v>50</v>
      </c>
      <c r="C39">
        <v>6.0173073444101499E-2</v>
      </c>
      <c r="D39">
        <v>63.901653008872898</v>
      </c>
      <c r="E39">
        <v>110.928812304662</v>
      </c>
      <c r="F39">
        <v>1</v>
      </c>
    </row>
    <row r="40" spans="1:6" x14ac:dyDescent="0.2">
      <c r="A40">
        <v>1507</v>
      </c>
      <c r="B40" t="s">
        <v>49</v>
      </c>
      <c r="C40">
        <v>3.9909467829598297E-2</v>
      </c>
      <c r="D40">
        <v>66.052846094377102</v>
      </c>
      <c r="E40">
        <v>105.996395653478</v>
      </c>
      <c r="F40">
        <v>1</v>
      </c>
    </row>
    <row r="41" spans="1:6" x14ac:dyDescent="0.2">
      <c r="A41">
        <v>1508</v>
      </c>
      <c r="B41" t="s">
        <v>48</v>
      </c>
      <c r="C41">
        <v>5.5876870751380897E-2</v>
      </c>
      <c r="D41">
        <v>67.269282474852901</v>
      </c>
      <c r="E41">
        <v>106.600880365346</v>
      </c>
      <c r="F41">
        <v>1</v>
      </c>
    </row>
    <row r="42" spans="1:6" x14ac:dyDescent="0.2">
      <c r="A42">
        <v>1509</v>
      </c>
      <c r="B42" t="s">
        <v>47</v>
      </c>
      <c r="C42">
        <v>3.4586346944173098E-2</v>
      </c>
      <c r="D42">
        <v>71.543423657102096</v>
      </c>
      <c r="E42">
        <v>98.716270647260203</v>
      </c>
      <c r="F42">
        <v>1</v>
      </c>
    </row>
    <row r="43" spans="1:6" x14ac:dyDescent="0.2">
      <c r="A43">
        <v>1514</v>
      </c>
      <c r="B43" t="s">
        <v>46</v>
      </c>
      <c r="C43">
        <v>4.21603880988227E-2</v>
      </c>
      <c r="D43">
        <v>54.812021940325899</v>
      </c>
      <c r="E43">
        <v>121.065222228834</v>
      </c>
      <c r="F43">
        <v>1</v>
      </c>
    </row>
    <row r="44" spans="1:6" x14ac:dyDescent="0.2">
      <c r="A44">
        <v>1515</v>
      </c>
      <c r="B44" t="s">
        <v>45</v>
      </c>
      <c r="C44">
        <v>4.0767891870604603E-2</v>
      </c>
      <c r="D44">
        <v>76.862536390200503</v>
      </c>
      <c r="E44">
        <v>98.784875215967404</v>
      </c>
      <c r="F44">
        <v>1</v>
      </c>
    </row>
    <row r="45" spans="1:6" x14ac:dyDescent="0.2">
      <c r="A45">
        <v>1516</v>
      </c>
      <c r="B45" t="s">
        <v>44</v>
      </c>
      <c r="C45">
        <v>3.7985841433207101E-2</v>
      </c>
      <c r="D45">
        <v>81.0042975121426</v>
      </c>
      <c r="E45">
        <v>94.245437597499901</v>
      </c>
      <c r="F45">
        <v>1</v>
      </c>
    </row>
    <row r="46" spans="1:6" x14ac:dyDescent="0.2">
      <c r="A46">
        <v>1517</v>
      </c>
      <c r="B46" t="s">
        <v>43</v>
      </c>
      <c r="C46">
        <v>2.3623174826304098E-2</v>
      </c>
      <c r="D46">
        <v>75.154149708235593</v>
      </c>
      <c r="E46">
        <v>100.036690043455</v>
      </c>
      <c r="F46">
        <v>1</v>
      </c>
    </row>
    <row r="47" spans="1:6" x14ac:dyDescent="0.2">
      <c r="A47">
        <v>7368</v>
      </c>
      <c r="B47" t="s">
        <v>42</v>
      </c>
      <c r="C47">
        <v>4.2383282979329397E-2</v>
      </c>
      <c r="D47">
        <v>80.938555610235198</v>
      </c>
      <c r="E47">
        <v>92.660868718226695</v>
      </c>
      <c r="F47">
        <v>1</v>
      </c>
    </row>
    <row r="48" spans="1:6" x14ac:dyDescent="0.2">
      <c r="A48">
        <v>7369</v>
      </c>
      <c r="B48" t="s">
        <v>41</v>
      </c>
      <c r="C48">
        <v>4.5823040140999603E-2</v>
      </c>
      <c r="D48">
        <v>72.482989427966402</v>
      </c>
      <c r="E48">
        <v>103.59627626610499</v>
      </c>
      <c r="F48">
        <v>1</v>
      </c>
    </row>
    <row r="49" spans="1:6" x14ac:dyDescent="0.2">
      <c r="A49">
        <v>7370</v>
      </c>
      <c r="B49" t="s">
        <v>40</v>
      </c>
      <c r="C49">
        <v>4.7979740036858398E-2</v>
      </c>
      <c r="D49">
        <v>65.384092984046205</v>
      </c>
      <c r="E49">
        <v>108.06673799127999</v>
      </c>
      <c r="F49">
        <v>1</v>
      </c>
    </row>
    <row r="50" spans="1:6" x14ac:dyDescent="0.2">
      <c r="A50">
        <v>7371</v>
      </c>
      <c r="B50" t="s">
        <v>39</v>
      </c>
      <c r="C50">
        <v>5.40135272343953E-2</v>
      </c>
      <c r="D50">
        <v>57.130411249616103</v>
      </c>
      <c r="E50">
        <v>116.775934167412</v>
      </c>
      <c r="F50">
        <v>1</v>
      </c>
    </row>
    <row r="51" spans="1:6" x14ac:dyDescent="0.2">
      <c r="A51">
        <v>7372</v>
      </c>
      <c r="B51" t="s">
        <v>38</v>
      </c>
      <c r="C51">
        <v>0.149553975330458</v>
      </c>
      <c r="D51">
        <v>51.702681547604399</v>
      </c>
      <c r="E51">
        <v>120.91034436884399</v>
      </c>
      <c r="F51">
        <v>1</v>
      </c>
    </row>
    <row r="52" spans="1:6" x14ac:dyDescent="0.2">
      <c r="A52">
        <v>7373</v>
      </c>
      <c r="B52" t="s">
        <v>37</v>
      </c>
      <c r="C52">
        <v>0.141757336722479</v>
      </c>
      <c r="D52">
        <v>46.900133313572397</v>
      </c>
      <c r="E52">
        <v>128.77110694176599</v>
      </c>
      <c r="F52">
        <v>1</v>
      </c>
    </row>
    <row r="53" spans="1:6" x14ac:dyDescent="0.2">
      <c r="A53">
        <v>7374</v>
      </c>
      <c r="B53" t="s">
        <v>36</v>
      </c>
      <c r="C53">
        <v>0.12236719740761599</v>
      </c>
      <c r="D53">
        <v>57.781254961339201</v>
      </c>
      <c r="E53">
        <v>117.191762611076</v>
      </c>
      <c r="F53">
        <v>1</v>
      </c>
    </row>
    <row r="54" spans="1:6" x14ac:dyDescent="0.2">
      <c r="A54">
        <v>7375</v>
      </c>
      <c r="B54" t="s">
        <v>35</v>
      </c>
      <c r="C54">
        <v>0.108989469210306</v>
      </c>
      <c r="D54">
        <v>58.427462945711099</v>
      </c>
      <c r="E54">
        <v>117.167645377992</v>
      </c>
      <c r="F54">
        <v>1</v>
      </c>
    </row>
    <row r="55" spans="1:6" x14ac:dyDescent="0.2">
      <c r="A55">
        <v>7388</v>
      </c>
      <c r="B55" t="s">
        <v>34</v>
      </c>
      <c r="C55">
        <v>8.6579548252953401E-2</v>
      </c>
      <c r="D55">
        <v>63.501878342473603</v>
      </c>
      <c r="E55">
        <v>107.56495540925199</v>
      </c>
      <c r="F55">
        <v>1</v>
      </c>
    </row>
    <row r="56" spans="1:6" x14ac:dyDescent="0.2">
      <c r="A56">
        <v>7389</v>
      </c>
      <c r="B56" t="s">
        <v>33</v>
      </c>
      <c r="C56">
        <v>9.2980265617370605E-2</v>
      </c>
      <c r="D56">
        <v>66.397734114733495</v>
      </c>
      <c r="E56">
        <v>109.62913719688601</v>
      </c>
      <c r="F56">
        <v>1</v>
      </c>
    </row>
    <row r="57" spans="1:6" x14ac:dyDescent="0.2">
      <c r="A57">
        <v>7390</v>
      </c>
      <c r="B57" t="s">
        <v>32</v>
      </c>
      <c r="C57">
        <v>8.1772510608037294E-2</v>
      </c>
      <c r="D57">
        <v>64.256808259502705</v>
      </c>
      <c r="E57">
        <v>108.834163221795</v>
      </c>
      <c r="F57">
        <v>1</v>
      </c>
    </row>
    <row r="58" spans="1:6" x14ac:dyDescent="0.2">
      <c r="A58">
        <v>7399</v>
      </c>
      <c r="B58" t="s">
        <v>31</v>
      </c>
      <c r="C58">
        <v>5.4757547378540002E-2</v>
      </c>
      <c r="D58">
        <v>56.316591765607598</v>
      </c>
      <c r="E58">
        <v>120.038808391331</v>
      </c>
      <c r="F58">
        <v>1</v>
      </c>
    </row>
    <row r="59" spans="1:6" x14ac:dyDescent="0.2">
      <c r="A59">
        <v>7400</v>
      </c>
      <c r="B59" t="s">
        <v>30</v>
      </c>
      <c r="C59">
        <v>6.7776007652282699E-2</v>
      </c>
      <c r="D59">
        <v>72.779084919394094</v>
      </c>
      <c r="E59">
        <v>101.020672405485</v>
      </c>
      <c r="F59">
        <v>1</v>
      </c>
    </row>
    <row r="60" spans="1:6" x14ac:dyDescent="0.2">
      <c r="A60">
        <v>7401</v>
      </c>
      <c r="B60" t="s">
        <v>29</v>
      </c>
      <c r="C60">
        <v>7.1883817464113195E-2</v>
      </c>
      <c r="D60">
        <v>62.295071755666797</v>
      </c>
      <c r="E60">
        <v>106.54008746142399</v>
      </c>
      <c r="F60">
        <v>1</v>
      </c>
    </row>
    <row r="61" spans="1:6" x14ac:dyDescent="0.2">
      <c r="A61">
        <v>7433</v>
      </c>
      <c r="B61" t="s">
        <v>28</v>
      </c>
      <c r="C61">
        <v>4.5729435814751501E-2</v>
      </c>
      <c r="D61">
        <v>70.880671415125207</v>
      </c>
      <c r="E61">
        <v>98.314852472211697</v>
      </c>
      <c r="F61">
        <v>1</v>
      </c>
    </row>
    <row r="62" spans="1:6" x14ac:dyDescent="0.2">
      <c r="A62">
        <v>7434</v>
      </c>
      <c r="B62" t="s">
        <v>27</v>
      </c>
      <c r="C62">
        <v>4.6907130479812598E-2</v>
      </c>
      <c r="D62">
        <v>71.760933187046106</v>
      </c>
      <c r="E62">
        <v>103.314289263723</v>
      </c>
      <c r="F62">
        <v>1</v>
      </c>
    </row>
    <row r="63" spans="1:6" x14ac:dyDescent="0.2">
      <c r="A63">
        <v>7435</v>
      </c>
      <c r="B63" t="s">
        <v>26</v>
      </c>
      <c r="C63">
        <v>4.2051639109849902E-2</v>
      </c>
      <c r="D63">
        <v>76.278162093489499</v>
      </c>
      <c r="E63">
        <v>95.768604351660102</v>
      </c>
      <c r="F63">
        <v>1</v>
      </c>
    </row>
    <row r="64" spans="1:6" x14ac:dyDescent="0.2">
      <c r="A64">
        <f>COUNT($A$6:A63)</f>
        <v>58</v>
      </c>
      <c r="B64">
        <f>A64*$F$3/50</f>
        <v>2.3199999999999998</v>
      </c>
      <c r="C64">
        <f>AVERAGE(C$6:C63)</f>
        <v>7.8852050667592766E-2</v>
      </c>
      <c r="D64">
        <f>AVERAGE(D$6:D63)</f>
        <v>67.060801774284542</v>
      </c>
      <c r="E64">
        <f>AVERAGE(E$6:E63)</f>
        <v>106.26221351386145</v>
      </c>
    </row>
    <row r="65" spans="1:6" x14ac:dyDescent="0.2">
      <c r="C65">
        <f>STDEV(C$6:C63)</f>
        <v>3.859259935059621E-2</v>
      </c>
      <c r="D65">
        <f>STDEV(D$6:D63)</f>
        <v>9.9457067291106167</v>
      </c>
      <c r="E65">
        <f>STDEV(E$6:E63)</f>
        <v>9.8896355505151483</v>
      </c>
      <c r="F65">
        <f>AVERAGE(D65:E65)</f>
        <v>9.9176711398128816</v>
      </c>
    </row>
    <row r="66" spans="1:6" x14ac:dyDescent="0.2">
      <c r="A66" t="s">
        <v>2</v>
      </c>
    </row>
    <row r="67" spans="1:6" ht="306" x14ac:dyDescent="0.2">
      <c r="A67" s="1" t="s">
        <v>25</v>
      </c>
    </row>
    <row r="68" spans="1:6" ht="306" x14ac:dyDescent="0.2">
      <c r="A68" s="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orb flann</vt:lpstr>
      <vt:lpstr>sift flann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Eric Q</dc:creator>
  <cp:lastModifiedBy>Zeng, Eric Q</cp:lastModifiedBy>
  <dcterms:created xsi:type="dcterms:W3CDTF">2020-04-25T20:43:44Z</dcterms:created>
  <dcterms:modified xsi:type="dcterms:W3CDTF">2020-04-26T18:44:10Z</dcterms:modified>
</cp:coreProperties>
</file>