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-redirect-sheet-clean" sheetId="1" r:id="rId4"/>
    <sheet state="visible" name="export_wp_posts" sheetId="2" r:id="rId5"/>
  </sheets>
  <definedNames/>
  <calcPr/>
</workbook>
</file>

<file path=xl/sharedStrings.xml><?xml version="1.0" encoding="utf-8"?>
<sst xmlns="http://schemas.openxmlformats.org/spreadsheetml/2006/main" count="194" uniqueCount="148">
  <si>
    <t>URL</t>
  </si>
  <si>
    <t>Action</t>
  </si>
  <si>
    <t>New URL</t>
  </si>
  <si>
    <t>url: ORIG</t>
  </si>
  <si>
    <t>url: NEW</t>
  </si>
  <si>
    <t>post ID</t>
  </si>
  <si>
    <t>STEP 1: Remove unwanted posts (301/410)</t>
  </si>
  <si>
    <t>STEP 2: Change Post URL</t>
  </si>
  <si>
    <t>STEP 3: Search/Replace URL</t>
  </si>
  <si>
    <t>STEP 4: URL Length Sort</t>
  </si>
  <si>
    <t>STEP 5: Combined CLI Command</t>
  </si>
  <si>
    <t>https://example.com/projects/alpha</t>
  </si>
  <si>
    <t>https://example.com/pages/tools/alpha-v2</t>
  </si>
  <si>
    <t>/projects/alpha</t>
  </si>
  <si>
    <t>/pages/tools/alpha-v2</t>
  </si>
  <si>
    <t>https://example.com/projects/beta</t>
  </si>
  <si>
    <t>N/A</t>
  </si>
  <si>
    <t>/projects/beta</t>
  </si>
  <si>
    <t>https://example.com/projects/gamma</t>
  </si>
  <si>
    <t>/projects/gamma</t>
  </si>
  <si>
    <t>https://example.com/docs/getting-started</t>
  </si>
  <si>
    <t>Keep</t>
  </si>
  <si>
    <t>https://example.com/pages/help/getting-started</t>
  </si>
  <si>
    <t>/docs/getting-started</t>
  </si>
  <si>
    <t>/pages/help/getting-started</t>
  </si>
  <si>
    <t>https://example.com/docs/advanced-features</t>
  </si>
  <si>
    <t>https://example.com/pages/help/advanced</t>
  </si>
  <si>
    <t>/docs/advanced-features</t>
  </si>
  <si>
    <t>/pages/help/advanced</t>
  </si>
  <si>
    <t>https://example.com/support/contact</t>
  </si>
  <si>
    <t>/support/contact</t>
  </si>
  <si>
    <t>https://example.com/support/faq</t>
  </si>
  <si>
    <t>https://example.com/pages/company/faq</t>
  </si>
  <si>
    <t>/support/faq</t>
  </si>
  <si>
    <t>/pages/company/faq</t>
  </si>
  <si>
    <t>https://example.com/legal/privacy</t>
  </si>
  <si>
    <t>https://example.com/pages/legal/privacy-updated</t>
  </si>
  <si>
    <t>/legal/privacy</t>
  </si>
  <si>
    <t>/pages/legal/privacy-updated</t>
  </si>
  <si>
    <t>https://example.com/legal/terms</t>
  </si>
  <si>
    <t>/legal/terms</t>
  </si>
  <si>
    <t>https://example.com/blog/product-updates</t>
  </si>
  <si>
    <t>https://example.com/pages/blog/releases</t>
  </si>
  <si>
    <t>/blog/product-updates</t>
  </si>
  <si>
    <t>/pages/blog/releases</t>
  </si>
  <si>
    <t>https://example.com/blog/engineering</t>
  </si>
  <si>
    <t>https://example.com/pages/blog/engineering-notes</t>
  </si>
  <si>
    <t>/blog/engineering</t>
  </si>
  <si>
    <t>/pages/blog/engineering-notes</t>
  </si>
  <si>
    <t>https://example.com/company/leadership</t>
  </si>
  <si>
    <t>https://example.com/pages/about/leadership</t>
  </si>
  <si>
    <t>/company/leadership</t>
  </si>
  <si>
    <t>/pages/about/leadership</t>
  </si>
  <si>
    <t>https://example.com/company/history</t>
  </si>
  <si>
    <t>https://example.com/pages/about/history</t>
  </si>
  <si>
    <t>/company/history</t>
  </si>
  <si>
    <t>/pages/about/history</t>
  </si>
  <si>
    <t>https://example.com/careers/open-roles</t>
  </si>
  <si>
    <t>/careers/open-roles</t>
  </si>
  <si>
    <t>https://example.com/careers/internships</t>
  </si>
  <si>
    <t>https://example.com/pages/careers/interns</t>
  </si>
  <si>
    <t>/careers/internships</t>
  </si>
  <si>
    <t>/pages/careers/interns</t>
  </si>
  <si>
    <t>https://example.com/resources/toolkit</t>
  </si>
  <si>
    <t>https://example.com/pages/resources/toolkit-2025</t>
  </si>
  <si>
    <t>/resources/toolkit</t>
  </si>
  <si>
    <t>/pages/resources/toolkit-2025</t>
  </si>
  <si>
    <t>https://example.com/resources/api-reference</t>
  </si>
  <si>
    <t>https://example.com/pages/resources/api</t>
  </si>
  <si>
    <t>/resources/api-reference</t>
  </si>
  <si>
    <t>/pages/resources/api</t>
  </si>
  <si>
    <t>https://example.com/events/conferences</t>
  </si>
  <si>
    <t>https://example.com/pages/events/conferences-2025</t>
  </si>
  <si>
    <t>/events/conferences</t>
  </si>
  <si>
    <t>/pages/events/conferences-2025</t>
  </si>
  <si>
    <t>https://example.com/events/webinars</t>
  </si>
  <si>
    <t>/events/webinars</t>
  </si>
  <si>
    <t>example.com</t>
  </si>
  <si>
    <t>url</t>
  </si>
  <si>
    <t>ID</t>
  </si>
  <si>
    <t>post_title</t>
  </si>
  <si>
    <t>post_name</t>
  </si>
  <si>
    <t>custom_permalink</t>
  </si>
  <si>
    <t>post_date</t>
  </si>
  <si>
    <t>post_status</t>
  </si>
  <si>
    <t>post_type</t>
  </si>
  <si>
    <t>edit WP Admin</t>
  </si>
  <si>
    <t>Projects Alpha</t>
  </si>
  <si>
    <t>alpha</t>
  </si>
  <si>
    <t>projects/alpha</t>
  </si>
  <si>
    <t>publish</t>
  </si>
  <si>
    <t>post</t>
  </si>
  <si>
    <t>Projects Beta</t>
  </si>
  <si>
    <t>beta</t>
  </si>
  <si>
    <t>projects/beta</t>
  </si>
  <si>
    <t>draft</t>
  </si>
  <si>
    <t>page</t>
  </si>
  <si>
    <t>Projects Gamma</t>
  </si>
  <si>
    <t>gamma</t>
  </si>
  <si>
    <t>projects/gamma</t>
  </si>
  <si>
    <t>Resources Toolkit</t>
  </si>
  <si>
    <t>toolkit</t>
  </si>
  <si>
    <t>resources/toolkit</t>
  </si>
  <si>
    <t>Resources Api Reference</t>
  </si>
  <si>
    <t>api-reference</t>
  </si>
  <si>
    <t>resources/api-reference</t>
  </si>
  <si>
    <t>Docs Getting Started</t>
  </si>
  <si>
    <t>getting-started</t>
  </si>
  <si>
    <t>docs/getting-started</t>
  </si>
  <si>
    <t>Docs Advanced Features</t>
  </si>
  <si>
    <t>advanced-features</t>
  </si>
  <si>
    <t>docs/advanced-features</t>
  </si>
  <si>
    <t>Company Leadership</t>
  </si>
  <si>
    <t>leadership</t>
  </si>
  <si>
    <t>company/leadership</t>
  </si>
  <si>
    <t>Company History</t>
  </si>
  <si>
    <t>history</t>
  </si>
  <si>
    <t>company/history</t>
  </si>
  <si>
    <t>Support Contact</t>
  </si>
  <si>
    <t>contact</t>
  </si>
  <si>
    <t>support/contact</t>
  </si>
  <si>
    <t>Support Faq</t>
  </si>
  <si>
    <t>faq</t>
  </si>
  <si>
    <t>support/faq</t>
  </si>
  <si>
    <t>Blog Product Updates</t>
  </si>
  <si>
    <t>product-updates</t>
  </si>
  <si>
    <t>blog/product-updates</t>
  </si>
  <si>
    <t>Blog Engineering</t>
  </si>
  <si>
    <t>engineering</t>
  </si>
  <si>
    <t>blog/engineering</t>
  </si>
  <si>
    <t>Legal Privacy</t>
  </si>
  <si>
    <t>privacy</t>
  </si>
  <si>
    <t>legal/privacy</t>
  </si>
  <si>
    <t>Legal Terms</t>
  </si>
  <si>
    <t>terms</t>
  </si>
  <si>
    <t>legal/terms</t>
  </si>
  <si>
    <t>Careers Open Roles</t>
  </si>
  <si>
    <t>open-roles</t>
  </si>
  <si>
    <t>careers/open-roles</t>
  </si>
  <si>
    <t>Careers Internships</t>
  </si>
  <si>
    <t>internships</t>
  </si>
  <si>
    <t>careers/internships</t>
  </si>
  <si>
    <t>Events Conferences</t>
  </si>
  <si>
    <t>conferences</t>
  </si>
  <si>
    <t>events/conferences</t>
  </si>
  <si>
    <t>Events Webinars</t>
  </si>
  <si>
    <t>webinars</t>
  </si>
  <si>
    <t>events/webinars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</si>
</sst>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u/>
      <color rgb="FF0000FF"/>
      <name val="Arial"/>
    </font>
    <font>
      <color theme="1"/>
      <name val="Arial"/>
    </font>
    <font>
      <b/>
      <color rgb="FFFFFF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 vertical="bottom"/>
    </xf>
    <xf borderId="0" fillId="2" fontId="5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0" fontId="7" numFmtId="0" xfId="0" applyAlignment="1" applyFont="1">
      <alignment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xample.com/pages/about/leadership" TargetMode="External"/><Relationship Id="rId22" Type="http://schemas.openxmlformats.org/officeDocument/2006/relationships/hyperlink" Target="https://example.com/pages/about/history" TargetMode="External"/><Relationship Id="rId21" Type="http://schemas.openxmlformats.org/officeDocument/2006/relationships/hyperlink" Target="https://example.com/company/history" TargetMode="External"/><Relationship Id="rId24" Type="http://schemas.openxmlformats.org/officeDocument/2006/relationships/hyperlink" Target="https://example.com/careers/internships" TargetMode="External"/><Relationship Id="rId23" Type="http://schemas.openxmlformats.org/officeDocument/2006/relationships/hyperlink" Target="https://example.com/careers/open-roles" TargetMode="External"/><Relationship Id="rId1" Type="http://schemas.openxmlformats.org/officeDocument/2006/relationships/hyperlink" Target="https://example.com/projects/alpha" TargetMode="External"/><Relationship Id="rId2" Type="http://schemas.openxmlformats.org/officeDocument/2006/relationships/hyperlink" Target="https://example.com/pages/tools/alpha-v2" TargetMode="External"/><Relationship Id="rId3" Type="http://schemas.openxmlformats.org/officeDocument/2006/relationships/hyperlink" Target="https://example.com/projects/beta" TargetMode="External"/><Relationship Id="rId4" Type="http://schemas.openxmlformats.org/officeDocument/2006/relationships/hyperlink" Target="https://example.com/projects/gamma" TargetMode="External"/><Relationship Id="rId9" Type="http://schemas.openxmlformats.org/officeDocument/2006/relationships/hyperlink" Target="https://example.com/support/contact" TargetMode="External"/><Relationship Id="rId26" Type="http://schemas.openxmlformats.org/officeDocument/2006/relationships/hyperlink" Target="https://example.com/resources/toolkit" TargetMode="External"/><Relationship Id="rId25" Type="http://schemas.openxmlformats.org/officeDocument/2006/relationships/hyperlink" Target="https://example.com/pages/careers/interns" TargetMode="External"/><Relationship Id="rId28" Type="http://schemas.openxmlformats.org/officeDocument/2006/relationships/hyperlink" Target="https://example.com/resources/api-reference" TargetMode="External"/><Relationship Id="rId27" Type="http://schemas.openxmlformats.org/officeDocument/2006/relationships/hyperlink" Target="https://example.com/pages/resources/toolkit-2025" TargetMode="External"/><Relationship Id="rId5" Type="http://schemas.openxmlformats.org/officeDocument/2006/relationships/hyperlink" Target="https://example.com/docs/getting-started" TargetMode="External"/><Relationship Id="rId6" Type="http://schemas.openxmlformats.org/officeDocument/2006/relationships/hyperlink" Target="https://example.com/pages/help/getting-started" TargetMode="External"/><Relationship Id="rId29" Type="http://schemas.openxmlformats.org/officeDocument/2006/relationships/hyperlink" Target="https://example.com/pages/resources/api" TargetMode="External"/><Relationship Id="rId7" Type="http://schemas.openxmlformats.org/officeDocument/2006/relationships/hyperlink" Target="https://example.com/docs/advanced-features" TargetMode="External"/><Relationship Id="rId8" Type="http://schemas.openxmlformats.org/officeDocument/2006/relationships/hyperlink" Target="https://example.com/pages/help/advanced" TargetMode="External"/><Relationship Id="rId31" Type="http://schemas.openxmlformats.org/officeDocument/2006/relationships/hyperlink" Target="https://example.com/pages/events/conferences-2025" TargetMode="External"/><Relationship Id="rId30" Type="http://schemas.openxmlformats.org/officeDocument/2006/relationships/hyperlink" Target="https://example.com/events/conferences" TargetMode="External"/><Relationship Id="rId11" Type="http://schemas.openxmlformats.org/officeDocument/2006/relationships/hyperlink" Target="https://example.com/pages/company/faq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example.com/support/faq" TargetMode="External"/><Relationship Id="rId32" Type="http://schemas.openxmlformats.org/officeDocument/2006/relationships/hyperlink" Target="https://example.com/events/webinars" TargetMode="External"/><Relationship Id="rId13" Type="http://schemas.openxmlformats.org/officeDocument/2006/relationships/hyperlink" Target="https://example.com/pages/legal/privacy-updated" TargetMode="External"/><Relationship Id="rId12" Type="http://schemas.openxmlformats.org/officeDocument/2006/relationships/hyperlink" Target="https://example.com/legal/privacy" TargetMode="External"/><Relationship Id="rId15" Type="http://schemas.openxmlformats.org/officeDocument/2006/relationships/hyperlink" Target="https://example.com/blog/product-updates" TargetMode="External"/><Relationship Id="rId14" Type="http://schemas.openxmlformats.org/officeDocument/2006/relationships/hyperlink" Target="https://example.com/legal/terms" TargetMode="External"/><Relationship Id="rId17" Type="http://schemas.openxmlformats.org/officeDocument/2006/relationships/hyperlink" Target="https://example.com/blog/engineering" TargetMode="External"/><Relationship Id="rId16" Type="http://schemas.openxmlformats.org/officeDocument/2006/relationships/hyperlink" Target="https://example.com/pages/blog/releases" TargetMode="External"/><Relationship Id="rId19" Type="http://schemas.openxmlformats.org/officeDocument/2006/relationships/hyperlink" Target="https://example.com/company/leadership" TargetMode="External"/><Relationship Id="rId18" Type="http://schemas.openxmlformats.org/officeDocument/2006/relationships/hyperlink" Target="https://example.com/pages/blog/engineering-not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13"/>
    <col customWidth="1" min="2" max="2" width="6.13"/>
    <col customWidth="1" min="3" max="3" width="35.13"/>
    <col customWidth="1" min="4" max="4" width="19.25"/>
    <col customWidth="1" min="5" max="5" width="25.13"/>
    <col customWidth="1" min="6" max="6" width="6.63"/>
    <col customWidth="1" min="7" max="7" width="35.0"/>
    <col customWidth="1" min="8" max="8" width="21.13"/>
    <col customWidth="1" min="9" max="9" width="118.38"/>
    <col customWidth="1" min="10" max="10" width="20.13"/>
    <col customWidth="1" min="11" max="11" width="1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301.0</v>
      </c>
      <c r="C2" s="2" t="s">
        <v>12</v>
      </c>
      <c r="D2" s="3" t="s">
        <v>13</v>
      </c>
      <c r="E2" s="3" t="s">
        <v>14</v>
      </c>
      <c r="F2" s="3">
        <f>IFERROR(VLOOKUP(A2, export_wp_posts!A:B, 2, FALSE), "")</f>
        <v>1001</v>
      </c>
      <c r="G2" s="3" t="str">
        <f t="shared" ref="G2:G20" si="1">IF(OR(B2=410, B2=301), IF(ISNUMBER(F2), "wp post delete " &amp; F2 &amp; " --force --allow-root", "MISSING"), "")</f>
        <v>wp post delete 1001 --force --allow-root</v>
      </c>
      <c r="H2" s="4" t="str">
        <f t="shared" ref="H2:H20" si="2">IF(AND(F2&lt;&gt;"", B2="keep"), "wp post update " &amp; F2 &amp; " --meta_input='{""custom_permalink"":""" &amp; MID(E2, 2, LEN(E2)) &amp; """}' --allow-root", "")
</f>
        <v/>
      </c>
      <c r="I2" s="3" t="str">
        <f t="shared" ref="I2:I20" si="3">IF(AND($D2&lt;&gt;"", $B2&lt;&gt;410), "wp search-replace '" &amp; $D2 &amp; "' '" &amp; $E2 &amp; "' --all-tables --skip-tables=wp_redirection* --report-changed-only --precise --allow-root", "")</f>
        <v>wp search-replace '/projects/alpha' '/pages/tools/alpha-v2' --all-tables --skip-tables=wp_redirection* --report-changed-only --precise --allow-root</v>
      </c>
      <c r="J2" s="3">
        <f t="shared" ref="J2:J20" si="4">IF(D2&lt;&gt;"", LEN(D2), 0)</f>
        <v>15</v>
      </c>
      <c r="K2" s="3" t="str">
        <f t="shared" ref="K2:K20" si="5">IF(COUNTA(G2:I2), TEXTJOIN("\n", TRUE, G2, H2, I2), "")</f>
        <v>wp post delete 1001 --force --allow-root\nwp search-replace '/projects/alpha' '/pages/tools/alpha-v2' --all-tables --skip-tables=wp_redirection* --report-changed-only --precise --allow-root</v>
      </c>
    </row>
    <row r="3">
      <c r="A3" s="2" t="s">
        <v>15</v>
      </c>
      <c r="B3" s="3">
        <v>410.0</v>
      </c>
      <c r="C3" s="3" t="s">
        <v>16</v>
      </c>
      <c r="D3" s="3" t="s">
        <v>17</v>
      </c>
      <c r="F3" s="3">
        <f>IFERROR(VLOOKUP(A3, export_wp_posts!A:B, 2, FALSE), "")</f>
        <v>1002</v>
      </c>
      <c r="G3" s="3" t="str">
        <f t="shared" si="1"/>
        <v>wp post delete 1002 --force --allow-root</v>
      </c>
      <c r="H3" s="4" t="str">
        <f t="shared" si="2"/>
        <v/>
      </c>
      <c r="I3" s="3" t="str">
        <f t="shared" si="3"/>
        <v/>
      </c>
      <c r="J3" s="3">
        <f t="shared" si="4"/>
        <v>14</v>
      </c>
      <c r="K3" s="3" t="str">
        <f t="shared" si="5"/>
        <v>wp post delete 1002 --force --allow-root</v>
      </c>
    </row>
    <row r="4">
      <c r="A4" s="2" t="s">
        <v>18</v>
      </c>
      <c r="B4" s="3">
        <v>410.0</v>
      </c>
      <c r="C4" s="3" t="s">
        <v>16</v>
      </c>
      <c r="D4" s="3" t="s">
        <v>19</v>
      </c>
      <c r="F4" s="3">
        <f>IFERROR(VLOOKUP(A4, export_wp_posts!A:B, 2, FALSE), "")</f>
        <v>1003</v>
      </c>
      <c r="G4" s="3" t="str">
        <f t="shared" si="1"/>
        <v>wp post delete 1003 --force --allow-root</v>
      </c>
      <c r="H4" s="4" t="str">
        <f t="shared" si="2"/>
        <v/>
      </c>
      <c r="I4" s="3" t="str">
        <f t="shared" si="3"/>
        <v/>
      </c>
      <c r="J4" s="3">
        <f t="shared" si="4"/>
        <v>15</v>
      </c>
      <c r="K4" s="3" t="str">
        <f t="shared" si="5"/>
        <v>wp post delete 1003 --force --allow-root</v>
      </c>
    </row>
    <row r="5">
      <c r="A5" s="2" t="s">
        <v>20</v>
      </c>
      <c r="B5" s="3" t="s">
        <v>21</v>
      </c>
      <c r="C5" s="2" t="s">
        <v>22</v>
      </c>
      <c r="D5" s="3" t="s">
        <v>23</v>
      </c>
      <c r="E5" s="3" t="s">
        <v>24</v>
      </c>
      <c r="F5" s="3">
        <f>IFERROR(VLOOKUP(A5, export_wp_posts!A:B, 2, FALSE), "")</f>
        <v>1006</v>
      </c>
      <c r="G5" s="3" t="str">
        <f t="shared" si="1"/>
        <v/>
      </c>
      <c r="H5" s="4" t="str">
        <f t="shared" si="2"/>
        <v>wp post update 1006 --meta_input='{"custom_permalink":"pages/help/getting-started"}' --allow-root</v>
      </c>
      <c r="I5" s="3" t="str">
        <f t="shared" si="3"/>
        <v>wp search-replace '/docs/getting-started' '/pages/help/getting-started' --all-tables --skip-tables=wp_redirection* --report-changed-only --precise --allow-root</v>
      </c>
      <c r="J5" s="3">
        <f t="shared" si="4"/>
        <v>21</v>
      </c>
      <c r="K5" s="3" t="str">
        <f t="shared" si="5"/>
        <v>wp post update 1006 --meta_input='{"custom_permalink":"pages/help/getting-started"}' --allow-root\nwp search-replace '/docs/getting-started' '/pages/help/getting-started' --all-tables --skip-tables=wp_redirection* --report-changed-only --precise --allow-root</v>
      </c>
    </row>
    <row r="6">
      <c r="A6" s="2" t="s">
        <v>25</v>
      </c>
      <c r="B6" s="3" t="s">
        <v>21</v>
      </c>
      <c r="C6" s="2" t="s">
        <v>26</v>
      </c>
      <c r="D6" s="3" t="s">
        <v>27</v>
      </c>
      <c r="E6" s="3" t="s">
        <v>28</v>
      </c>
      <c r="F6" s="3">
        <f>IFERROR(VLOOKUP(A6, export_wp_posts!A:B, 2, FALSE), "")</f>
        <v>1007</v>
      </c>
      <c r="G6" s="3" t="str">
        <f t="shared" si="1"/>
        <v/>
      </c>
      <c r="H6" s="4" t="str">
        <f t="shared" si="2"/>
        <v>wp post update 1007 --meta_input='{"custom_permalink":"pages/help/advanced"}' --allow-root</v>
      </c>
      <c r="I6" s="3" t="str">
        <f t="shared" si="3"/>
        <v>wp search-replace '/docs/advanced-features' '/pages/help/advanced' --all-tables --skip-tables=wp_redirection* --report-changed-only --precise --allow-root</v>
      </c>
      <c r="J6" s="3">
        <f t="shared" si="4"/>
        <v>23</v>
      </c>
      <c r="K6" s="3" t="str">
        <f t="shared" si="5"/>
        <v>wp post update 1007 --meta_input='{"custom_permalink":"pages/help/advanced"}' --allow-root\nwp search-replace '/docs/advanced-features' '/pages/help/advanced' --all-tables --skip-tables=wp_redirection* --report-changed-only --precise --allow-root</v>
      </c>
    </row>
    <row r="7">
      <c r="A7" s="2" t="s">
        <v>29</v>
      </c>
      <c r="B7" s="3">
        <v>410.0</v>
      </c>
      <c r="C7" s="3" t="s">
        <v>16</v>
      </c>
      <c r="D7" s="3" t="s">
        <v>30</v>
      </c>
      <c r="F7" s="3">
        <f>IFERROR(VLOOKUP(A7, export_wp_posts!A:B, 2, FALSE), "")</f>
        <v>1010</v>
      </c>
      <c r="G7" s="3" t="str">
        <f t="shared" si="1"/>
        <v>wp post delete 1010 --force --allow-root</v>
      </c>
      <c r="H7" s="4" t="str">
        <f t="shared" si="2"/>
        <v/>
      </c>
      <c r="I7" s="3" t="str">
        <f t="shared" si="3"/>
        <v/>
      </c>
      <c r="J7" s="3">
        <f t="shared" si="4"/>
        <v>16</v>
      </c>
      <c r="K7" s="3" t="str">
        <f t="shared" si="5"/>
        <v>wp post delete 1010 --force --allow-root</v>
      </c>
    </row>
    <row r="8">
      <c r="A8" s="2" t="s">
        <v>31</v>
      </c>
      <c r="B8" s="3" t="s">
        <v>21</v>
      </c>
      <c r="C8" s="2" t="s">
        <v>32</v>
      </c>
      <c r="D8" s="3" t="s">
        <v>33</v>
      </c>
      <c r="E8" s="3" t="s">
        <v>34</v>
      </c>
      <c r="F8" s="3">
        <f>IFERROR(VLOOKUP(A8, export_wp_posts!A:B, 2, FALSE), "")</f>
        <v>1011</v>
      </c>
      <c r="G8" s="3" t="str">
        <f t="shared" si="1"/>
        <v/>
      </c>
      <c r="H8" s="4" t="str">
        <f t="shared" si="2"/>
        <v>wp post update 1011 --meta_input='{"custom_permalink":"pages/company/faq"}' --allow-root</v>
      </c>
      <c r="I8" s="3" t="str">
        <f t="shared" si="3"/>
        <v>wp search-replace '/support/faq' '/pages/company/faq' --all-tables --skip-tables=wp_redirection* --report-changed-only --precise --allow-root</v>
      </c>
      <c r="J8" s="3">
        <f t="shared" si="4"/>
        <v>12</v>
      </c>
      <c r="K8" s="3" t="str">
        <f t="shared" si="5"/>
        <v>wp post update 1011 --meta_input='{"custom_permalink":"pages/company/faq"}' --allow-root\nwp search-replace '/support/faq' '/pages/company/faq' --all-tables --skip-tables=wp_redirection* --report-changed-only --precise --allow-root</v>
      </c>
    </row>
    <row r="9">
      <c r="A9" s="2" t="s">
        <v>35</v>
      </c>
      <c r="B9" s="3">
        <v>301.0</v>
      </c>
      <c r="C9" s="2" t="s">
        <v>36</v>
      </c>
      <c r="D9" s="3" t="s">
        <v>37</v>
      </c>
      <c r="E9" s="3" t="s">
        <v>38</v>
      </c>
      <c r="F9" s="3">
        <f>IFERROR(VLOOKUP(A9, export_wp_posts!A:B, 2, FALSE), "")</f>
        <v>1014</v>
      </c>
      <c r="G9" s="3" t="str">
        <f t="shared" si="1"/>
        <v>wp post delete 1014 --force --allow-root</v>
      </c>
      <c r="H9" s="4" t="str">
        <f t="shared" si="2"/>
        <v/>
      </c>
      <c r="I9" s="3" t="str">
        <f t="shared" si="3"/>
        <v>wp search-replace '/legal/privacy' '/pages/legal/privacy-updated' --all-tables --skip-tables=wp_redirection* --report-changed-only --precise --allow-root</v>
      </c>
      <c r="J9" s="3">
        <f t="shared" si="4"/>
        <v>14</v>
      </c>
      <c r="K9" s="3" t="str">
        <f t="shared" si="5"/>
        <v>wp post delete 1014 --force --allow-root\nwp search-replace '/legal/privacy' '/pages/legal/privacy-updated' --all-tables --skip-tables=wp_redirection* --report-changed-only --precise --allow-root</v>
      </c>
    </row>
    <row r="10">
      <c r="A10" s="2" t="s">
        <v>39</v>
      </c>
      <c r="B10" s="3">
        <v>410.0</v>
      </c>
      <c r="C10" s="3" t="s">
        <v>16</v>
      </c>
      <c r="D10" s="3" t="s">
        <v>40</v>
      </c>
      <c r="F10" s="3">
        <f>IFERROR(VLOOKUP(A10, export_wp_posts!A:B, 2, FALSE), "")</f>
        <v>1015</v>
      </c>
      <c r="G10" s="3" t="str">
        <f t="shared" si="1"/>
        <v>wp post delete 1015 --force --allow-root</v>
      </c>
      <c r="H10" s="4" t="str">
        <f t="shared" si="2"/>
        <v/>
      </c>
      <c r="I10" s="3" t="str">
        <f t="shared" si="3"/>
        <v/>
      </c>
      <c r="J10" s="3">
        <f t="shared" si="4"/>
        <v>12</v>
      </c>
      <c r="K10" s="3" t="str">
        <f t="shared" si="5"/>
        <v>wp post delete 1015 --force --allow-root</v>
      </c>
    </row>
    <row r="11">
      <c r="A11" s="2" t="s">
        <v>41</v>
      </c>
      <c r="B11" s="3" t="s">
        <v>21</v>
      </c>
      <c r="C11" s="2" t="s">
        <v>42</v>
      </c>
      <c r="D11" s="3" t="s">
        <v>43</v>
      </c>
      <c r="E11" s="3" t="s">
        <v>44</v>
      </c>
      <c r="F11" s="3">
        <f>IFERROR(VLOOKUP(A11, export_wp_posts!A:B, 2, FALSE), "")</f>
        <v>1012</v>
      </c>
      <c r="G11" s="3" t="str">
        <f t="shared" si="1"/>
        <v/>
      </c>
      <c r="H11" s="4" t="str">
        <f t="shared" si="2"/>
        <v>wp post update 1012 --meta_input='{"custom_permalink":"pages/blog/releases"}' --allow-root</v>
      </c>
      <c r="I11" s="3" t="str">
        <f t="shared" si="3"/>
        <v>wp search-replace '/blog/product-updates' '/pages/blog/releases' --all-tables --skip-tables=wp_redirection* --report-changed-only --precise --allow-root</v>
      </c>
      <c r="J11" s="3">
        <f t="shared" si="4"/>
        <v>21</v>
      </c>
      <c r="K11" s="3" t="str">
        <f t="shared" si="5"/>
        <v>wp post update 1012 --meta_input='{"custom_permalink":"pages/blog/releases"}' --allow-root\nwp search-replace '/blog/product-updates' '/pages/blog/releases' --all-tables --skip-tables=wp_redirection* --report-changed-only --precise --allow-root</v>
      </c>
    </row>
    <row r="12">
      <c r="A12" s="2" t="s">
        <v>45</v>
      </c>
      <c r="B12" s="3">
        <v>301.0</v>
      </c>
      <c r="C12" s="2" t="s">
        <v>46</v>
      </c>
      <c r="D12" s="3" t="s">
        <v>47</v>
      </c>
      <c r="E12" s="3" t="s">
        <v>48</v>
      </c>
      <c r="F12" s="3">
        <f>IFERROR(VLOOKUP(A12, export_wp_posts!A:B, 2, FALSE), "")</f>
        <v>1013</v>
      </c>
      <c r="G12" s="3" t="str">
        <f t="shared" si="1"/>
        <v>wp post delete 1013 --force --allow-root</v>
      </c>
      <c r="H12" s="4" t="str">
        <f t="shared" si="2"/>
        <v/>
      </c>
      <c r="I12" s="3" t="str">
        <f t="shared" si="3"/>
        <v>wp search-replace '/blog/engineering' '/pages/blog/engineering-notes' --all-tables --skip-tables=wp_redirection* --report-changed-only --precise --allow-root</v>
      </c>
      <c r="J12" s="3">
        <f t="shared" si="4"/>
        <v>17</v>
      </c>
      <c r="K12" s="3" t="str">
        <f t="shared" si="5"/>
        <v>wp post delete 1013 --force --allow-root\nwp search-replace '/blog/engineering' '/pages/blog/engineering-notes' --all-tables --skip-tables=wp_redirection* --report-changed-only --precise --allow-root</v>
      </c>
    </row>
    <row r="13">
      <c r="A13" s="2" t="s">
        <v>49</v>
      </c>
      <c r="B13" s="3" t="s">
        <v>21</v>
      </c>
      <c r="C13" s="2" t="s">
        <v>50</v>
      </c>
      <c r="D13" s="3" t="s">
        <v>51</v>
      </c>
      <c r="E13" s="3" t="s">
        <v>52</v>
      </c>
      <c r="F13" s="3">
        <f>IFERROR(VLOOKUP(A13, export_wp_posts!A:B, 2, FALSE), "")</f>
        <v>1008</v>
      </c>
      <c r="G13" s="3" t="str">
        <f t="shared" si="1"/>
        <v/>
      </c>
      <c r="H13" s="4" t="str">
        <f t="shared" si="2"/>
        <v>wp post update 1008 --meta_input='{"custom_permalink":"pages/about/leadership"}' --allow-root</v>
      </c>
      <c r="I13" s="3" t="str">
        <f t="shared" si="3"/>
        <v>wp search-replace '/company/leadership' '/pages/about/leadership' --all-tables --skip-tables=wp_redirection* --report-changed-only --precise --allow-root</v>
      </c>
      <c r="J13" s="3">
        <f t="shared" si="4"/>
        <v>19</v>
      </c>
      <c r="K13" s="3" t="str">
        <f t="shared" si="5"/>
        <v>wp post update 1008 --meta_input='{"custom_permalink":"pages/about/leadership"}' --allow-root\nwp search-replace '/company/leadership' '/pages/about/leadership' --all-tables --skip-tables=wp_redirection* --report-changed-only --precise --allow-root</v>
      </c>
    </row>
    <row r="14">
      <c r="A14" s="2" t="s">
        <v>53</v>
      </c>
      <c r="B14" s="3">
        <v>301.0</v>
      </c>
      <c r="C14" s="2" t="s">
        <v>54</v>
      </c>
      <c r="D14" s="3" t="s">
        <v>55</v>
      </c>
      <c r="E14" s="3" t="s">
        <v>56</v>
      </c>
      <c r="F14" s="3">
        <f>IFERROR(VLOOKUP(A14, export_wp_posts!A:B, 2, FALSE), "")</f>
        <v>1009</v>
      </c>
      <c r="G14" s="3" t="str">
        <f t="shared" si="1"/>
        <v>wp post delete 1009 --force --allow-root</v>
      </c>
      <c r="H14" s="4" t="str">
        <f t="shared" si="2"/>
        <v/>
      </c>
      <c r="I14" s="3" t="str">
        <f t="shared" si="3"/>
        <v>wp search-replace '/company/history' '/pages/about/history' --all-tables --skip-tables=wp_redirection* --report-changed-only --precise --allow-root</v>
      </c>
      <c r="J14" s="3">
        <f t="shared" si="4"/>
        <v>16</v>
      </c>
      <c r="K14" s="3" t="str">
        <f t="shared" si="5"/>
        <v>wp post delete 1009 --force --allow-root\nwp search-replace '/company/history' '/pages/about/history' --all-tables --skip-tables=wp_redirection* --report-changed-only --precise --allow-root</v>
      </c>
    </row>
    <row r="15">
      <c r="A15" s="2" t="s">
        <v>57</v>
      </c>
      <c r="B15" s="3">
        <v>410.0</v>
      </c>
      <c r="C15" s="3" t="s">
        <v>16</v>
      </c>
      <c r="D15" s="3" t="s">
        <v>58</v>
      </c>
      <c r="F15" s="3">
        <f>IFERROR(VLOOKUP(A15, export_wp_posts!A:B, 2, FALSE), "")</f>
        <v>1016</v>
      </c>
      <c r="G15" s="3" t="str">
        <f t="shared" si="1"/>
        <v>wp post delete 1016 --force --allow-root</v>
      </c>
      <c r="H15" s="4" t="str">
        <f t="shared" si="2"/>
        <v/>
      </c>
      <c r="I15" s="3" t="str">
        <f t="shared" si="3"/>
        <v/>
      </c>
      <c r="J15" s="3">
        <f t="shared" si="4"/>
        <v>19</v>
      </c>
      <c r="K15" s="3" t="str">
        <f t="shared" si="5"/>
        <v>wp post delete 1016 --force --allow-root</v>
      </c>
    </row>
    <row r="16">
      <c r="A16" s="2" t="s">
        <v>59</v>
      </c>
      <c r="B16" s="3" t="s">
        <v>21</v>
      </c>
      <c r="C16" s="2" t="s">
        <v>60</v>
      </c>
      <c r="D16" s="3" t="s">
        <v>61</v>
      </c>
      <c r="E16" s="3" t="s">
        <v>62</v>
      </c>
      <c r="F16" s="3">
        <f>IFERROR(VLOOKUP(A16, export_wp_posts!A:B, 2, FALSE), "")</f>
        <v>1017</v>
      </c>
      <c r="G16" s="3" t="str">
        <f t="shared" si="1"/>
        <v/>
      </c>
      <c r="H16" s="4" t="str">
        <f t="shared" si="2"/>
        <v>wp post update 1017 --meta_input='{"custom_permalink":"pages/careers/interns"}' --allow-root</v>
      </c>
      <c r="I16" s="3" t="str">
        <f t="shared" si="3"/>
        <v>wp search-replace '/careers/internships' '/pages/careers/interns' --all-tables --skip-tables=wp_redirection* --report-changed-only --precise --allow-root</v>
      </c>
      <c r="J16" s="3">
        <f t="shared" si="4"/>
        <v>20</v>
      </c>
      <c r="K16" s="3" t="str">
        <f t="shared" si="5"/>
        <v>wp post update 1017 --meta_input='{"custom_permalink":"pages/careers/interns"}' --allow-root\nwp search-replace '/careers/internships' '/pages/careers/interns' --all-tables --skip-tables=wp_redirection* --report-changed-only --precise --allow-root</v>
      </c>
    </row>
    <row r="17">
      <c r="A17" s="2" t="s">
        <v>63</v>
      </c>
      <c r="B17" s="3" t="s">
        <v>21</v>
      </c>
      <c r="C17" s="2" t="s">
        <v>64</v>
      </c>
      <c r="D17" s="3" t="s">
        <v>65</v>
      </c>
      <c r="E17" s="3" t="s">
        <v>66</v>
      </c>
      <c r="F17" s="3">
        <f>IFERROR(VLOOKUP(A17, export_wp_posts!A:B, 2, FALSE), "")</f>
        <v>1004</v>
      </c>
      <c r="G17" s="3" t="str">
        <f t="shared" si="1"/>
        <v/>
      </c>
      <c r="H17" s="4" t="str">
        <f t="shared" si="2"/>
        <v>wp post update 1004 --meta_input='{"custom_permalink":"pages/resources/toolkit-2025"}' --allow-root</v>
      </c>
      <c r="I17" s="3" t="str">
        <f t="shared" si="3"/>
        <v>wp search-replace '/resources/toolkit' '/pages/resources/toolkit-2025' --all-tables --skip-tables=wp_redirection* --report-changed-only --precise --allow-root</v>
      </c>
      <c r="J17" s="3">
        <f t="shared" si="4"/>
        <v>18</v>
      </c>
      <c r="K17" s="3" t="str">
        <f t="shared" si="5"/>
        <v>wp post update 1004 --meta_input='{"custom_permalink":"pages/resources/toolkit-2025"}' --allow-root\nwp search-replace '/resources/toolkit' '/pages/resources/toolkit-2025' --all-tables --skip-tables=wp_redirection* --report-changed-only --precise --allow-root</v>
      </c>
    </row>
    <row r="18">
      <c r="A18" s="2" t="s">
        <v>67</v>
      </c>
      <c r="B18" s="3" t="s">
        <v>21</v>
      </c>
      <c r="C18" s="2" t="s">
        <v>68</v>
      </c>
      <c r="D18" s="3" t="s">
        <v>69</v>
      </c>
      <c r="E18" s="3" t="s">
        <v>70</v>
      </c>
      <c r="F18" s="3">
        <f>IFERROR(VLOOKUP(A18, export_wp_posts!A:B, 2, FALSE), "")</f>
        <v>1005</v>
      </c>
      <c r="G18" s="3" t="str">
        <f t="shared" si="1"/>
        <v/>
      </c>
      <c r="H18" s="4" t="str">
        <f t="shared" si="2"/>
        <v>wp post update 1005 --meta_input='{"custom_permalink":"pages/resources/api"}' --allow-root</v>
      </c>
      <c r="I18" s="3" t="str">
        <f t="shared" si="3"/>
        <v>wp search-replace '/resources/api-reference' '/pages/resources/api' --all-tables --skip-tables=wp_redirection* --report-changed-only --precise --allow-root</v>
      </c>
      <c r="J18" s="3">
        <f t="shared" si="4"/>
        <v>24</v>
      </c>
      <c r="K18" s="3" t="str">
        <f t="shared" si="5"/>
        <v>wp post update 1005 --meta_input='{"custom_permalink":"pages/resources/api"}' --allow-root\nwp search-replace '/resources/api-reference' '/pages/resources/api' --all-tables --skip-tables=wp_redirection* --report-changed-only --precise --allow-root</v>
      </c>
    </row>
    <row r="19">
      <c r="A19" s="2" t="s">
        <v>71</v>
      </c>
      <c r="B19" s="3">
        <v>301.0</v>
      </c>
      <c r="C19" s="2" t="s">
        <v>72</v>
      </c>
      <c r="D19" s="3" t="s">
        <v>73</v>
      </c>
      <c r="E19" s="3" t="s">
        <v>74</v>
      </c>
      <c r="F19" s="3">
        <f>IFERROR(VLOOKUP(A19, export_wp_posts!A:B, 2, FALSE), "")</f>
        <v>1018</v>
      </c>
      <c r="G19" s="3" t="str">
        <f t="shared" si="1"/>
        <v>wp post delete 1018 --force --allow-root</v>
      </c>
      <c r="H19" s="4" t="str">
        <f t="shared" si="2"/>
        <v/>
      </c>
      <c r="I19" s="3" t="str">
        <f t="shared" si="3"/>
        <v>wp search-replace '/events/conferences' '/pages/events/conferences-2025' --all-tables --skip-tables=wp_redirection* --report-changed-only --precise --allow-root</v>
      </c>
      <c r="J19" s="3">
        <f t="shared" si="4"/>
        <v>19</v>
      </c>
      <c r="K19" s="3" t="str">
        <f t="shared" si="5"/>
        <v>wp post delete 1018 --force --allow-root\nwp search-replace '/events/conferences' '/pages/events/conferences-2025' --all-tables --skip-tables=wp_redirection* --report-changed-only --precise --allow-root</v>
      </c>
    </row>
    <row r="20">
      <c r="A20" s="2" t="s">
        <v>75</v>
      </c>
      <c r="B20" s="3">
        <v>410.0</v>
      </c>
      <c r="C20" s="3" t="s">
        <v>16</v>
      </c>
      <c r="D20" s="3" t="s">
        <v>76</v>
      </c>
      <c r="F20" s="3">
        <f>IFERROR(VLOOKUP(A20, export_wp_posts!A:B, 2, FALSE), "")</f>
        <v>1019</v>
      </c>
      <c r="G20" s="3" t="str">
        <f t="shared" si="1"/>
        <v>wp post delete 1019 --force --allow-root</v>
      </c>
      <c r="H20" s="4" t="str">
        <f t="shared" si="2"/>
        <v/>
      </c>
      <c r="I20" s="3" t="str">
        <f t="shared" si="3"/>
        <v/>
      </c>
      <c r="J20" s="3">
        <f t="shared" si="4"/>
        <v>16</v>
      </c>
      <c r="K20" s="3" t="str">
        <f t="shared" si="5"/>
        <v>wp post delete 1019 --force --allow-root</v>
      </c>
    </row>
  </sheetData>
  <hyperlinks>
    <hyperlink r:id="rId1" ref="A2"/>
    <hyperlink r:id="rId2" ref="C2"/>
    <hyperlink r:id="rId3" ref="A3"/>
    <hyperlink r:id="rId4" ref="A4"/>
    <hyperlink r:id="rId5" ref="A5"/>
    <hyperlink r:id="rId6" ref="C5"/>
    <hyperlink r:id="rId7" ref="A6"/>
    <hyperlink r:id="rId8" ref="C6"/>
    <hyperlink r:id="rId9" ref="A7"/>
    <hyperlink r:id="rId10" ref="A8"/>
    <hyperlink r:id="rId11" ref="C8"/>
    <hyperlink r:id="rId12" ref="A9"/>
    <hyperlink r:id="rId13" ref="C9"/>
    <hyperlink r:id="rId14" ref="A10"/>
    <hyperlink r:id="rId15" ref="A11"/>
    <hyperlink r:id="rId16" ref="C11"/>
    <hyperlink r:id="rId17" ref="A12"/>
    <hyperlink r:id="rId18" ref="C12"/>
    <hyperlink r:id="rId19" ref="A13"/>
    <hyperlink r:id="rId20" ref="C13"/>
    <hyperlink r:id="rId21" ref="A14"/>
    <hyperlink r:id="rId22" ref="C14"/>
    <hyperlink r:id="rId23" ref="A15"/>
    <hyperlink r:id="rId24" ref="A16"/>
    <hyperlink r:id="rId25" ref="C16"/>
    <hyperlink r:id="rId26" ref="A17"/>
    <hyperlink r:id="rId27" ref="C17"/>
    <hyperlink r:id="rId28" ref="A18"/>
    <hyperlink r:id="rId29" ref="C18"/>
    <hyperlink r:id="rId30" ref="A19"/>
    <hyperlink r:id="rId31" ref="C19"/>
    <hyperlink r:id="rId32" ref="A20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4.13"/>
    <col customWidth="1" min="2" max="2" width="4.75"/>
    <col customWidth="1" min="3" max="3" width="20.0"/>
    <col customWidth="1" min="4" max="4" width="14.75"/>
    <col customWidth="1" min="5" max="5" width="18.75"/>
    <col customWidth="1" min="6" max="6" width="16.5"/>
    <col customWidth="1" min="7" max="7" width="10.38"/>
    <col customWidth="1" min="8" max="8" width="8.88"/>
    <col customWidth="1" min="9" max="9" width="12.75"/>
  </cols>
  <sheetData>
    <row r="1">
      <c r="A1" s="5" t="s">
        <v>77</v>
      </c>
      <c r="B1" s="6"/>
      <c r="C1" s="6"/>
      <c r="D1" s="6"/>
      <c r="E1" s="6"/>
      <c r="F1" s="6"/>
      <c r="G1" s="6"/>
      <c r="H1" s="6"/>
      <c r="I1" s="6"/>
    </row>
    <row r="2">
      <c r="A2" s="7" t="s">
        <v>78</v>
      </c>
      <c r="B2" s="7" t="s">
        <v>79</v>
      </c>
      <c r="C2" s="7" t="s">
        <v>80</v>
      </c>
      <c r="D2" s="7" t="s">
        <v>81</v>
      </c>
      <c r="E2" s="7" t="s">
        <v>82</v>
      </c>
      <c r="F2" s="7" t="s">
        <v>83</v>
      </c>
      <c r="G2" s="7" t="s">
        <v>84</v>
      </c>
      <c r="H2" s="7" t="s">
        <v>85</v>
      </c>
      <c r="I2" s="7" t="s">
        <v>86</v>
      </c>
    </row>
    <row r="3">
      <c r="A3" s="8" t="str">
        <f t="shared" ref="A3:A21" si="1">if($E3&lt;&gt;"","https://" &amp; $A$1 &amp; "/" &amp; $E3, "https://" &amp; $A$1 &amp; "/" &amp; $D3)</f>
        <v>https://example.com/projects/alpha</v>
      </c>
      <c r="B3" s="3">
        <v>1001.0</v>
      </c>
      <c r="C3" s="3" t="s">
        <v>87</v>
      </c>
      <c r="D3" s="3" t="s">
        <v>88</v>
      </c>
      <c r="E3" s="3" t="s">
        <v>89</v>
      </c>
      <c r="F3" s="9">
        <v>44927.416666666664</v>
      </c>
      <c r="G3" s="3" t="s">
        <v>90</v>
      </c>
      <c r="H3" s="3" t="s">
        <v>91</v>
      </c>
      <c r="I3" s="8" t="str">
        <f t="shared" ref="I3:I21" si="2">IF($B3&lt;&gt;"", HYPERLINK("https://" &amp; $A$1 &amp; "/wp-admin/post.php?post=" &amp; $B3 &amp; "&amp;action=edit", "edit post " &amp; $B3), "")</f>
        <v>edit post 1001</v>
      </c>
    </row>
    <row r="4">
      <c r="A4" s="8" t="str">
        <f t="shared" si="1"/>
        <v>https://example.com/projects/beta</v>
      </c>
      <c r="B4" s="3">
        <v>1002.0</v>
      </c>
      <c r="C4" s="3" t="s">
        <v>92</v>
      </c>
      <c r="D4" s="3" t="s">
        <v>93</v>
      </c>
      <c r="E4" s="3" t="s">
        <v>94</v>
      </c>
      <c r="F4" s="9">
        <v>44928.416666666664</v>
      </c>
      <c r="G4" s="3" t="s">
        <v>95</v>
      </c>
      <c r="H4" s="3" t="s">
        <v>96</v>
      </c>
      <c r="I4" s="8" t="str">
        <f t="shared" si="2"/>
        <v>edit post 1002</v>
      </c>
    </row>
    <row r="5">
      <c r="A5" s="8" t="str">
        <f t="shared" si="1"/>
        <v>https://example.com/projects/gamma</v>
      </c>
      <c r="B5" s="3">
        <v>1003.0</v>
      </c>
      <c r="C5" s="3" t="s">
        <v>97</v>
      </c>
      <c r="D5" s="3" t="s">
        <v>98</v>
      </c>
      <c r="E5" s="3" t="s">
        <v>99</v>
      </c>
      <c r="F5" s="9">
        <v>44929.416666666664</v>
      </c>
      <c r="G5" s="3" t="s">
        <v>90</v>
      </c>
      <c r="H5" s="3" t="s">
        <v>91</v>
      </c>
      <c r="I5" s="8" t="str">
        <f t="shared" si="2"/>
        <v>edit post 1003</v>
      </c>
    </row>
    <row r="6">
      <c r="A6" s="8" t="str">
        <f t="shared" si="1"/>
        <v>https://example.com/resources/toolkit</v>
      </c>
      <c r="B6" s="3">
        <v>1004.0</v>
      </c>
      <c r="C6" s="3" t="s">
        <v>100</v>
      </c>
      <c r="D6" s="3" t="s">
        <v>101</v>
      </c>
      <c r="E6" s="3" t="s">
        <v>102</v>
      </c>
      <c r="F6" s="9">
        <v>44930.416666666664</v>
      </c>
      <c r="G6" s="3" t="s">
        <v>90</v>
      </c>
      <c r="H6" s="3" t="s">
        <v>96</v>
      </c>
      <c r="I6" s="8" t="str">
        <f t="shared" si="2"/>
        <v>edit post 1004</v>
      </c>
    </row>
    <row r="7">
      <c r="A7" s="8" t="str">
        <f t="shared" si="1"/>
        <v>https://example.com/resources/api-reference</v>
      </c>
      <c r="B7" s="3">
        <v>1005.0</v>
      </c>
      <c r="C7" s="3" t="s">
        <v>103</v>
      </c>
      <c r="D7" s="3" t="s">
        <v>104</v>
      </c>
      <c r="E7" s="3" t="s">
        <v>105</v>
      </c>
      <c r="F7" s="9">
        <v>44931.416666666664</v>
      </c>
      <c r="G7" s="3" t="s">
        <v>95</v>
      </c>
      <c r="H7" s="3" t="s">
        <v>91</v>
      </c>
      <c r="I7" s="8" t="str">
        <f t="shared" si="2"/>
        <v>edit post 1005</v>
      </c>
    </row>
    <row r="8">
      <c r="A8" s="8" t="str">
        <f t="shared" si="1"/>
        <v>https://example.com/docs/getting-started</v>
      </c>
      <c r="B8" s="3">
        <v>1006.0</v>
      </c>
      <c r="C8" s="3" t="s">
        <v>106</v>
      </c>
      <c r="D8" s="3" t="s">
        <v>107</v>
      </c>
      <c r="E8" s="3" t="s">
        <v>108</v>
      </c>
      <c r="F8" s="9">
        <v>44932.416666666664</v>
      </c>
      <c r="G8" s="3" t="s">
        <v>90</v>
      </c>
      <c r="H8" s="3" t="s">
        <v>96</v>
      </c>
      <c r="I8" s="8" t="str">
        <f t="shared" si="2"/>
        <v>edit post 1006</v>
      </c>
    </row>
    <row r="9">
      <c r="A9" s="8" t="str">
        <f t="shared" si="1"/>
        <v>https://example.com/docs/advanced-features</v>
      </c>
      <c r="B9" s="3">
        <v>1007.0</v>
      </c>
      <c r="C9" s="3" t="s">
        <v>109</v>
      </c>
      <c r="D9" s="3" t="s">
        <v>110</v>
      </c>
      <c r="E9" s="3" t="s">
        <v>111</v>
      </c>
      <c r="F9" s="9">
        <v>44933.416666666664</v>
      </c>
      <c r="G9" s="3" t="s">
        <v>90</v>
      </c>
      <c r="H9" s="3" t="s">
        <v>91</v>
      </c>
      <c r="I9" s="8" t="str">
        <f t="shared" si="2"/>
        <v>edit post 1007</v>
      </c>
    </row>
    <row r="10">
      <c r="A10" s="8" t="str">
        <f t="shared" si="1"/>
        <v>https://example.com/company/leadership</v>
      </c>
      <c r="B10" s="3">
        <v>1008.0</v>
      </c>
      <c r="C10" s="3" t="s">
        <v>112</v>
      </c>
      <c r="D10" s="3" t="s">
        <v>113</v>
      </c>
      <c r="E10" s="3" t="s">
        <v>114</v>
      </c>
      <c r="F10" s="9">
        <v>44934.416666666664</v>
      </c>
      <c r="G10" s="3" t="s">
        <v>95</v>
      </c>
      <c r="H10" s="3" t="s">
        <v>96</v>
      </c>
      <c r="I10" s="8" t="str">
        <f t="shared" si="2"/>
        <v>edit post 1008</v>
      </c>
    </row>
    <row r="11">
      <c r="A11" s="8" t="str">
        <f t="shared" si="1"/>
        <v>https://example.com/company/history</v>
      </c>
      <c r="B11" s="3">
        <v>1009.0</v>
      </c>
      <c r="C11" s="3" t="s">
        <v>115</v>
      </c>
      <c r="D11" s="3" t="s">
        <v>116</v>
      </c>
      <c r="E11" s="3" t="s">
        <v>117</v>
      </c>
      <c r="F11" s="9">
        <v>44935.416666666664</v>
      </c>
      <c r="G11" s="3" t="s">
        <v>90</v>
      </c>
      <c r="H11" s="3" t="s">
        <v>91</v>
      </c>
      <c r="I11" s="8" t="str">
        <f t="shared" si="2"/>
        <v>edit post 1009</v>
      </c>
    </row>
    <row r="12">
      <c r="A12" s="8" t="str">
        <f t="shared" si="1"/>
        <v>https://example.com/support/contact</v>
      </c>
      <c r="B12" s="3">
        <v>1010.0</v>
      </c>
      <c r="C12" s="3" t="s">
        <v>118</v>
      </c>
      <c r="D12" s="3" t="s">
        <v>119</v>
      </c>
      <c r="E12" s="3" t="s">
        <v>120</v>
      </c>
      <c r="F12" s="9">
        <v>44936.416666666664</v>
      </c>
      <c r="G12" s="3" t="s">
        <v>90</v>
      </c>
      <c r="H12" s="3" t="s">
        <v>96</v>
      </c>
      <c r="I12" s="8" t="str">
        <f t="shared" si="2"/>
        <v>edit post 1010</v>
      </c>
    </row>
    <row r="13">
      <c r="A13" s="8" t="str">
        <f t="shared" si="1"/>
        <v>https://example.com/support/faq</v>
      </c>
      <c r="B13" s="3">
        <v>1011.0</v>
      </c>
      <c r="C13" s="3" t="s">
        <v>121</v>
      </c>
      <c r="D13" s="3" t="s">
        <v>122</v>
      </c>
      <c r="E13" s="3" t="s">
        <v>123</v>
      </c>
      <c r="F13" s="9">
        <v>44937.416666666664</v>
      </c>
      <c r="G13" s="3" t="s">
        <v>95</v>
      </c>
      <c r="H13" s="3" t="s">
        <v>91</v>
      </c>
      <c r="I13" s="8" t="str">
        <f t="shared" si="2"/>
        <v>edit post 1011</v>
      </c>
    </row>
    <row r="14">
      <c r="A14" s="8" t="str">
        <f t="shared" si="1"/>
        <v>https://example.com/blog/product-updates</v>
      </c>
      <c r="B14" s="3">
        <v>1012.0</v>
      </c>
      <c r="C14" s="3" t="s">
        <v>124</v>
      </c>
      <c r="D14" s="3" t="s">
        <v>125</v>
      </c>
      <c r="E14" s="3" t="s">
        <v>126</v>
      </c>
      <c r="F14" s="9">
        <v>44938.416666666664</v>
      </c>
      <c r="G14" s="3" t="s">
        <v>90</v>
      </c>
      <c r="H14" s="3" t="s">
        <v>96</v>
      </c>
      <c r="I14" s="8" t="str">
        <f t="shared" si="2"/>
        <v>edit post 1012</v>
      </c>
    </row>
    <row r="15">
      <c r="A15" s="8" t="str">
        <f t="shared" si="1"/>
        <v>https://example.com/blog/engineering</v>
      </c>
      <c r="B15" s="3">
        <v>1013.0</v>
      </c>
      <c r="C15" s="3" t="s">
        <v>127</v>
      </c>
      <c r="D15" s="3" t="s">
        <v>128</v>
      </c>
      <c r="E15" s="3" t="s">
        <v>129</v>
      </c>
      <c r="F15" s="9">
        <v>44939.416666666664</v>
      </c>
      <c r="G15" s="3" t="s">
        <v>90</v>
      </c>
      <c r="H15" s="3" t="s">
        <v>91</v>
      </c>
      <c r="I15" s="8" t="str">
        <f t="shared" si="2"/>
        <v>edit post 1013</v>
      </c>
    </row>
    <row r="16">
      <c r="A16" s="8" t="str">
        <f t="shared" si="1"/>
        <v>https://example.com/legal/privacy</v>
      </c>
      <c r="B16" s="3">
        <v>1014.0</v>
      </c>
      <c r="C16" s="3" t="s">
        <v>130</v>
      </c>
      <c r="D16" s="3" t="s">
        <v>131</v>
      </c>
      <c r="E16" s="3" t="s">
        <v>132</v>
      </c>
      <c r="F16" s="9">
        <v>44940.416666666664</v>
      </c>
      <c r="G16" s="3" t="s">
        <v>95</v>
      </c>
      <c r="H16" s="3" t="s">
        <v>96</v>
      </c>
      <c r="I16" s="8" t="str">
        <f t="shared" si="2"/>
        <v>edit post 1014</v>
      </c>
    </row>
    <row r="17">
      <c r="A17" s="8" t="str">
        <f t="shared" si="1"/>
        <v>https://example.com/legal/terms</v>
      </c>
      <c r="B17" s="3">
        <v>1015.0</v>
      </c>
      <c r="C17" s="3" t="s">
        <v>133</v>
      </c>
      <c r="D17" s="3" t="s">
        <v>134</v>
      </c>
      <c r="E17" s="3" t="s">
        <v>135</v>
      </c>
      <c r="F17" s="9">
        <v>44941.416666666664</v>
      </c>
      <c r="G17" s="3" t="s">
        <v>90</v>
      </c>
      <c r="H17" s="3" t="s">
        <v>91</v>
      </c>
      <c r="I17" s="8" t="str">
        <f t="shared" si="2"/>
        <v>edit post 1015</v>
      </c>
    </row>
    <row r="18">
      <c r="A18" s="8" t="str">
        <f t="shared" si="1"/>
        <v>https://example.com/careers/open-roles</v>
      </c>
      <c r="B18" s="3">
        <v>1016.0</v>
      </c>
      <c r="C18" s="3" t="s">
        <v>136</v>
      </c>
      <c r="D18" s="3" t="s">
        <v>137</v>
      </c>
      <c r="E18" s="3" t="s">
        <v>138</v>
      </c>
      <c r="F18" s="9">
        <v>44942.416666666664</v>
      </c>
      <c r="G18" s="3" t="s">
        <v>90</v>
      </c>
      <c r="H18" s="3" t="s">
        <v>96</v>
      </c>
      <c r="I18" s="8" t="str">
        <f t="shared" si="2"/>
        <v>edit post 1016</v>
      </c>
    </row>
    <row r="19">
      <c r="A19" s="8" t="str">
        <f t="shared" si="1"/>
        <v>https://example.com/careers/internships</v>
      </c>
      <c r="B19" s="3">
        <v>1017.0</v>
      </c>
      <c r="C19" s="3" t="s">
        <v>139</v>
      </c>
      <c r="D19" s="3" t="s">
        <v>140</v>
      </c>
      <c r="E19" s="3" t="s">
        <v>141</v>
      </c>
      <c r="F19" s="9">
        <v>44943.416666666664</v>
      </c>
      <c r="G19" s="3" t="s">
        <v>95</v>
      </c>
      <c r="H19" s="3" t="s">
        <v>91</v>
      </c>
      <c r="I19" s="8" t="str">
        <f t="shared" si="2"/>
        <v>edit post 1017</v>
      </c>
    </row>
    <row r="20">
      <c r="A20" s="8" t="str">
        <f t="shared" si="1"/>
        <v>https://example.com/events/conferences</v>
      </c>
      <c r="B20" s="3">
        <v>1018.0</v>
      </c>
      <c r="C20" s="3" t="s">
        <v>142</v>
      </c>
      <c r="D20" s="3" t="s">
        <v>143</v>
      </c>
      <c r="E20" s="3" t="s">
        <v>144</v>
      </c>
      <c r="F20" s="9">
        <v>44944.416666666664</v>
      </c>
      <c r="G20" s="3" t="s">
        <v>90</v>
      </c>
      <c r="H20" s="3" t="s">
        <v>96</v>
      </c>
      <c r="I20" s="8" t="str">
        <f t="shared" si="2"/>
        <v>edit post 1018</v>
      </c>
    </row>
    <row r="21">
      <c r="A21" s="8" t="str">
        <f t="shared" si="1"/>
        <v>https://example.com/events/webinars</v>
      </c>
      <c r="B21" s="3">
        <v>1019.0</v>
      </c>
      <c r="C21" s="3" t="s">
        <v>145</v>
      </c>
      <c r="D21" s="3" t="s">
        <v>146</v>
      </c>
      <c r="E21" s="3" t="s">
        <v>147</v>
      </c>
      <c r="F21" s="9">
        <v>44945.416666666664</v>
      </c>
      <c r="G21" s="3" t="s">
        <v>90</v>
      </c>
      <c r="H21" s="3" t="s">
        <v>91</v>
      </c>
      <c r="I21" s="8" t="str">
        <f t="shared" si="2"/>
        <v>edit post 1019</v>
      </c>
    </row>
  </sheetData>
  <conditionalFormatting sqref="A2:A21 B2:H2 I2:I21">
    <cfRule type="containsBlanks" dxfId="0" priority="1">
      <formula>LEN(TRIM(A2))=0</formula>
    </cfRule>
  </conditionalFormatting>
  <conditionalFormatting sqref="C2">
    <cfRule type="expression" dxfId="1" priority="2">
      <formula>countif(C:C,C2)&gt;1</formula>
    </cfRule>
  </conditionalFormatting>
  <conditionalFormatting sqref="D2">
    <cfRule type="expression" dxfId="1" priority="3">
      <formula>countif(D:D,D2)&gt;1</formula>
    </cfRule>
  </conditionalFormatting>
  <hyperlinks>
    <hyperlink r:id="rId1" ref="A1"/>
  </hyperlinks>
  <printOptions/>
  <pageMargins bottom="1.0" footer="0.0" header="0.0" left="0.75" right="0.75" top="1.0"/>
  <pageSetup orientation="landscape"/>
  <drawing r:id="rId2"/>
</worksheet>
</file>