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RSdata\Desktop\HRS\HRS Analyses\Analysis results and documentation\"/>
    </mc:Choice>
  </mc:AlternateContent>
  <bookViews>
    <workbookView xWindow="0" yWindow="0" windowWidth="24000" windowHeight="14100" tabRatio="832" activeTab="2"/>
  </bookViews>
  <sheets>
    <sheet name="Sample sizes" sheetId="7" r:id="rId1"/>
    <sheet name="Full Medicaid" sheetId="2" r:id="rId2"/>
    <sheet name="QMB" sheetId="3" r:id="rId3"/>
    <sheet name="scratch" sheetId="6" r:id="rId4"/>
    <sheet name="QMB trials" sheetId="9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W9" i="9" l="1"/>
  <c r="W10" i="9" s="1"/>
  <c r="W11" i="9" s="1"/>
  <c r="W12" i="9" s="1"/>
  <c r="W13" i="9" s="1"/>
  <c r="W14" i="9" s="1"/>
  <c r="W15" i="9" s="1"/>
  <c r="W16" i="9" s="1"/>
  <c r="W17" i="9" s="1"/>
  <c r="W18" i="9" s="1"/>
  <c r="W19" i="9" s="1"/>
  <c r="W20" i="9" s="1"/>
  <c r="W21" i="9" s="1"/>
  <c r="W22" i="9" s="1"/>
  <c r="W23" i="9" s="1"/>
  <c r="W24" i="9" s="1"/>
  <c r="W25" i="9" s="1"/>
  <c r="W26" i="9" s="1"/>
  <c r="W9" i="3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</calcChain>
</file>

<file path=xl/comments1.xml><?xml version="1.0" encoding="utf-8"?>
<comments xmlns="http://schemas.openxmlformats.org/spreadsheetml/2006/main">
  <authors>
    <author>Eric Roberts</author>
  </authors>
  <commentList>
    <comment ref="B42" authorId="0" shapeId="0">
      <text>
        <r>
          <rPr>
            <b/>
            <sz val="9"/>
            <color indexed="81"/>
            <rFont val="Tahoma"/>
            <family val="2"/>
          </rPr>
          <t>Eric Roberts:</t>
        </r>
        <r>
          <rPr>
            <sz val="9"/>
            <color indexed="81"/>
            <rFont val="Tahoma"/>
            <family val="2"/>
          </rPr>
          <t xml:space="preserve">
Indiana expanded QMB to 150% and SLMB/QI to 185% of FPL in June 2014 via higher income disregards.  May need to exlude IN in 2014.</t>
        </r>
      </text>
    </comment>
  </commentList>
</comments>
</file>

<file path=xl/sharedStrings.xml><?xml version="1.0" encoding="utf-8"?>
<sst xmlns="http://schemas.openxmlformats.org/spreadsheetml/2006/main" count="482" uniqueCount="297">
  <si>
    <t>runvar2</t>
  </si>
  <si>
    <t>Over</t>
  </si>
  <si>
    <t>Mean</t>
  </si>
  <si>
    <t>Std. Err.</t>
  </si>
  <si>
    <t>[95% Conf.</t>
  </si>
  <si>
    <t>Interval]</t>
  </si>
  <si>
    <t>any_buyin</t>
  </si>
  <si>
    <t>Outcomes as a function of income relative to state-specific full Medicaid eligibility thresholds</t>
  </si>
  <si>
    <t>Income relative to state-specific income eligibility threshold</t>
  </si>
  <si>
    <t>any_buyin_full</t>
  </si>
  <si>
    <t>any_full_lis</t>
  </si>
  <si>
    <t>Outcomes as a function of income relative to QMB eligibility threshold</t>
  </si>
  <si>
    <t>any_buyin_partial</t>
  </si>
  <si>
    <t>(omitted)</t>
  </si>
  <si>
    <t>Freq.</t>
  </si>
  <si>
    <t>runvar1</t>
  </si>
  <si>
    <t>Sample sizes</t>
  </si>
  <si>
    <t>.                 reg any_buyin above_mcd_threshold $medicaid_income_diff_var male age_64und</t>
  </si>
  <si>
    <t>&gt; er age_70_74 age_75_79 age_80_84 age_85plus orec_disabled curr_esrd ccw_eq_2 ccw_eq_3 ccw_</t>
  </si>
  <si>
    <t>(sum of wgt is 7,425,960)</t>
  </si>
  <si>
    <t>Linear regression                               Number of obs     =      1,990</t>
  </si>
  <si>
    <t xml:space="preserve">                                                Prob &gt; F          =     0.0000</t>
  </si>
  <si>
    <t xml:space="preserve">                                     (Std. Err. adjusted for 43 clusters in statenum)</t>
  </si>
  <si>
    <t>-------------------------------------------------------------------------------------</t>
  </si>
  <si>
    <t xml:space="preserve">                    |               Robust</t>
  </si>
  <si>
    <t xml:space="preserve">          any_buyin |      Coef.   Std. Err.      t    P&gt;|t|     [95% Conf. Interval]</t>
  </si>
  <si>
    <t>--------------------+----------------------------------------------------------------</t>
  </si>
  <si>
    <t xml:space="preserve">                    |</t>
  </si>
  <si>
    <t xml:space="preserve">               year |</t>
  </si>
  <si>
    <t>.                 reg any_full_lis above_mcd_threshold $medicaid_income_diff_var male age_64</t>
  </si>
  <si>
    <t>&gt; under age_70_74 age_75_79 age_80_84 age_85plus orec_disabled curr_esrd ccw_eq_2 ccw_eq_3 c</t>
  </si>
  <si>
    <t xml:space="preserve">       any_full_lis |      Coef.   Std. Err.      t    P&gt;|t|     [95% Conf. Interval]</t>
  </si>
  <si>
    <t>&gt; eq_4 ccw_eq_5 ccw_6up medicare_advantage i.year if asset_below_mcd==1 [pweight=hrs_weight_</t>
  </si>
  <si>
    <t>&gt; cmty], vce(cluster statenum)</t>
  </si>
  <si>
    <t xml:space="preserve">                                                F(18, 42)         =      31.97</t>
  </si>
  <si>
    <t xml:space="preserve">                                                R-squared         =     0.1222</t>
  </si>
  <si>
    <t xml:space="preserve">                                                Root MSE          =     .45584</t>
  </si>
  <si>
    <t>above_mcd_threshold |  -.1642903   .0480954    -3.42   0.001    -.2613507   -.0672298</t>
  </si>
  <si>
    <t xml:space="preserve"> inc_diff_mcd_x_ssi |  -.0006904   .0008693    -0.79   0.432    -.0024447    .0010639</t>
  </si>
  <si>
    <t xml:space="preserve">               male |  -.0172839   .0287746    -0.60   0.551    -.0753533    .0407856</t>
  </si>
  <si>
    <t xml:space="preserve">        age_64under |   .0483753   .0530014     0.91   0.367    -.0585859    .1553364</t>
  </si>
  <si>
    <t xml:space="preserve">          age_70_74 |  -.0827829    .046306    -1.79   0.081    -.1762323    .0106664</t>
  </si>
  <si>
    <t xml:space="preserve">          age_75_79 |  -.1331818   .0426846    -3.12   0.003    -.2193228   -.0470409</t>
  </si>
  <si>
    <t xml:space="preserve">          age_80_84 |  -.1581145    .064221    -2.46   0.018    -.2877178   -.0285113</t>
  </si>
  <si>
    <t xml:space="preserve">         age_85plus |  -.1435219   .0626142    -2.29   0.027    -.2698825   -.0171612</t>
  </si>
  <si>
    <t xml:space="preserve">      orec_disabled |   .0277047   .0396327     0.70   0.488    -.0522772    .1076867</t>
  </si>
  <si>
    <t xml:space="preserve">          curr_esrd |   .2588641   .0791335     3.27   0.002     .0991662    .4185621</t>
  </si>
  <si>
    <t xml:space="preserve">           ccw_eq_2 |   .1016156   .0796968     1.28   0.209     -.059219    .2624502</t>
  </si>
  <si>
    <t xml:space="preserve">           ccw_eq_3 |   .1263587   .0557692     2.27   0.029     .0138119    .2389056</t>
  </si>
  <si>
    <t xml:space="preserve">           ccw_eq_4 |   .2511419   .0604969     4.15   0.000     .1290543    .3732295</t>
  </si>
  <si>
    <t xml:space="preserve">           ccw_eq_5 |    .219579   .0573417     3.83   0.000     .1038588    .3352993</t>
  </si>
  <si>
    <t xml:space="preserve">            ccw_6up |   .2635183   .0498466     5.29   0.000     .1629239    .3641128</t>
  </si>
  <si>
    <t xml:space="preserve"> medicare_advantage |   .0539703   .0340164     1.59   0.120    -.0146777    .1226182</t>
  </si>
  <si>
    <t xml:space="preserve">              2014  |   .0673467   .0488267     1.38   0.175    -.0311895    .1658829</t>
  </si>
  <si>
    <t xml:space="preserve">              2015  |  -.0381521   .1231996    -0.31   0.758     -.286779    .2104747</t>
  </si>
  <si>
    <t xml:space="preserve">              _cons |   .5226861   .0507724    10.29   0.000     .4202232    .6251489</t>
  </si>
  <si>
    <t>&gt; cw_eq_4 ccw_eq_5 ccw_6up medicare_advantage i.year if asset_below_mcd==1 [pweight=hrs_weig</t>
  </si>
  <si>
    <t>&gt; ht_cmty], vce(cluster statenum)</t>
  </si>
  <si>
    <t xml:space="preserve">                                                F(18, 42)         =      31.57</t>
  </si>
  <si>
    <t xml:space="preserve">                                                R-squared         =     0.1228</t>
  </si>
  <si>
    <t xml:space="preserve">                                                Root MSE          =     .45461</t>
  </si>
  <si>
    <t>above_mcd_threshold |  -.1780957   .0535796    -3.32   0.002    -.2862237   -.0699677</t>
  </si>
  <si>
    <t xml:space="preserve"> inc_diff_mcd_x_ssi |  -.0003696   .0009537    -0.39   0.700    -.0022942    .0015551</t>
  </si>
  <si>
    <t xml:space="preserve">               male |  -.0251809   .0280929    -0.90   0.375    -.0818746    .0315129</t>
  </si>
  <si>
    <t xml:space="preserve">        age_64under |   .0509156   .0570416     0.89   0.377    -.0641989    .1660302</t>
  </si>
  <si>
    <t xml:space="preserve">          age_70_74 |  -.0632291   .0490186    -1.29   0.204    -.1621526    .0356945</t>
  </si>
  <si>
    <t xml:space="preserve">          age_75_79 |  -.1142382   .0456043    -2.50   0.016    -.2062714   -.0222051</t>
  </si>
  <si>
    <t xml:space="preserve">          age_80_84 |  -.1519623   .0653605    -2.32   0.025    -.2838651   -.0200595</t>
  </si>
  <si>
    <t xml:space="preserve">         age_85plus |  -.1341441   .0622124    -2.16   0.037    -.2596939   -.0085944</t>
  </si>
  <si>
    <t xml:space="preserve">      orec_disabled |   .0369626   .0376547     0.98   0.332    -.0390277    .1129529</t>
  </si>
  <si>
    <t xml:space="preserve">          curr_esrd |   .2630008   .0802112     3.28   0.002     .1011281    .4248736</t>
  </si>
  <si>
    <t xml:space="preserve">           ccw_eq_2 |   .1183877   .0807051     1.47   0.150    -.0444818    .2812573</t>
  </si>
  <si>
    <t xml:space="preserve">           ccw_eq_3 |   .1270663   .0549428     2.31   0.026     .0161873    .2379453</t>
  </si>
  <si>
    <t xml:space="preserve">           ccw_eq_4 |   .2514906   .0597222     4.21   0.000     .1309663     .372015</t>
  </si>
  <si>
    <t xml:space="preserve">           ccw_eq_5 |   .2499844   .0558261     4.48   0.000     .1373226    .3626461</t>
  </si>
  <si>
    <t xml:space="preserve">            ccw_6up |   .2710237   .0492928     5.50   0.000     .1715469    .3705005</t>
  </si>
  <si>
    <t xml:space="preserve"> medicare_advantage |   .0602921    .034897     1.73   0.091    -.0101329    .1307171</t>
  </si>
  <si>
    <t xml:space="preserve">              2014  |   .0472417   .0432423     1.09   0.281    -.0400247    .1345081</t>
  </si>
  <si>
    <t xml:space="preserve">              2015  |  -.0688621   .1132686    -0.61   0.546    -.2974474    .1597233</t>
  </si>
  <si>
    <t xml:space="preserve">              _cons |   .5349119   .0538097     9.94   0.000     .4263195    .6435043</t>
  </si>
  <si>
    <t>(sum of wgt is 8,142,412)</t>
  </si>
  <si>
    <t>Linear regression                               Number of obs     =      2,142</t>
  </si>
  <si>
    <t xml:space="preserve">                                                F(18, 42)         =      40.62</t>
  </si>
  <si>
    <t xml:space="preserve">                                                R-squared         =     0.1449</t>
  </si>
  <si>
    <t xml:space="preserve">                                                Root MSE          =     .45678</t>
  </si>
  <si>
    <t>above_qmb_threshold |  -.2137879   .0417235    -5.12   0.000    -.2979892   -.1295865</t>
  </si>
  <si>
    <t xml:space="preserve"> inc_diff_qmb_x_ssi |   -.000731   .0006618    -1.10   0.276    -.0020665    .0006045</t>
  </si>
  <si>
    <t xml:space="preserve">               male |  -.0134961   .0335934    -0.40   0.690    -.0812904    .0542982</t>
  </si>
  <si>
    <t xml:space="preserve">        age_64under |   .0265197   .0523152     0.51   0.615    -.0790568    .1320961</t>
  </si>
  <si>
    <t xml:space="preserve">          age_70_74 |  -.0909962    .043799    -2.08   0.044     -.179386   -.0026063</t>
  </si>
  <si>
    <t xml:space="preserve">          age_75_79 |  -.1212204   .0384356    -3.15   0.003    -.1987866   -.0436543</t>
  </si>
  <si>
    <t xml:space="preserve">          age_80_84 |  -.1603805   .0638258    -2.51   0.016    -.2891861   -.0315748</t>
  </si>
  <si>
    <t xml:space="preserve">         age_85plus |  -.1741845   .0576062    -3.02   0.004    -.2904385   -.0579306</t>
  </si>
  <si>
    <t xml:space="preserve">      orec_disabled |   .0572118   .0388827     1.47   0.149    -.0212568    .1356803</t>
  </si>
  <si>
    <t xml:space="preserve">          curr_esrd |   .3312508   .0836695     3.96   0.000     .1623989    .5001027</t>
  </si>
  <si>
    <t xml:space="preserve">           ccw_eq_2 |   .1583434   .0842237     1.88   0.067    -.0116268    .3283136</t>
  </si>
  <si>
    <t xml:space="preserve">           ccw_eq_3 |   .1076677     .04453     2.42   0.020     .0178025    .1975329</t>
  </si>
  <si>
    <t xml:space="preserve">           ccw_eq_4 |   .2199359   .0475153     4.63   0.000     .1240462    .3158257</t>
  </si>
  <si>
    <t xml:space="preserve">           ccw_eq_5 |    .179293   .0564029     3.18   0.003     .0654675    .2931186</t>
  </si>
  <si>
    <t xml:space="preserve">            ccw_6up |    .247608   .0460576     5.38   0.000     .1546599     .340556</t>
  </si>
  <si>
    <t xml:space="preserve"> medicare_advantage |   .0880203   .0319288     2.76   0.009     .0235853    .1524552</t>
  </si>
  <si>
    <t xml:space="preserve">              2014  |   .0546597   .0529693     1.03   0.308    -.0522367    .1615561</t>
  </si>
  <si>
    <t xml:space="preserve">              2015  |  -.0360633    .123289    -0.29   0.771    -.2848705    .2127439</t>
  </si>
  <si>
    <t xml:space="preserve">              _cons |   .4837965   .0652265     7.42   0.000     .3521642    .6154288</t>
  </si>
  <si>
    <t xml:space="preserve">                                                F(18, 42)         =      44.42</t>
  </si>
  <si>
    <t xml:space="preserve">                                                R-squared         =     0.1471</t>
  </si>
  <si>
    <t xml:space="preserve">                                                Root MSE          =     .45571</t>
  </si>
  <si>
    <t>above_qmb_threshold |  -.2277272   .0436623    -5.22   0.000    -.3158412   -.1396131</t>
  </si>
  <si>
    <t xml:space="preserve"> inc_diff_qmb_x_ssi |  -.0004762   .0006907    -0.69   0.494    -.0018701    .0009176</t>
  </si>
  <si>
    <t xml:space="preserve">               male |  -.0238648   .0324821    -0.73   0.467    -.0894163    .0416868</t>
  </si>
  <si>
    <t xml:space="preserve">        age_64under |   .0213112   .0563002     0.38   0.707    -.0923072    .1349295</t>
  </si>
  <si>
    <t xml:space="preserve">          age_70_74 |   -.070855   .0466139    -1.52   0.136    -.1649256    .0232155</t>
  </si>
  <si>
    <t xml:space="preserve">          age_75_79 |  -.1031218   .0421076    -2.45   0.019    -.1880983   -.0181452</t>
  </si>
  <si>
    <t xml:space="preserve">          age_80_84 |  -.1565212   .0649118    -2.41   0.020    -.2875184   -.0255239</t>
  </si>
  <si>
    <t xml:space="preserve">         age_85plus |  -.1671113   .0582755    -2.87   0.006    -.2847161   -.0495065</t>
  </si>
  <si>
    <t xml:space="preserve">      orec_disabled |   .0644316   .0365607     1.76   0.085    -.0093509     .138214</t>
  </si>
  <si>
    <t xml:space="preserve">          curr_esrd |   .3441371   .0861099     4.00   0.000     .1703603    .5179138</t>
  </si>
  <si>
    <t xml:space="preserve">           ccw_eq_2 |   .1440927   .0831128     1.73   0.090    -.0236358    .3118211</t>
  </si>
  <si>
    <t xml:space="preserve">           ccw_eq_3 |   .1094941   .0436561     2.51   0.016     .0213925    .1975957</t>
  </si>
  <si>
    <t xml:space="preserve">           ccw_eq_4 |   .2243423   .0449005     5.00   0.000     .1337294    .3149552</t>
  </si>
  <si>
    <t xml:space="preserve">           ccw_eq_5 |   .2077927   .0528519     3.93   0.000     .1011331    .3144522</t>
  </si>
  <si>
    <t xml:space="preserve">            ccw_6up |   .2563745   .0448472     5.72   0.000     .1658693    .3468798</t>
  </si>
  <si>
    <t xml:space="preserve"> medicare_advantage |   .0992053   .0331673     2.99   0.005     .0322709    .1661396</t>
  </si>
  <si>
    <t xml:space="preserve">              2014  |   .0332626   .0490398     0.68   0.501    -.0657037     .132229</t>
  </si>
  <si>
    <t xml:space="preserve">              2015  |  -.0625416   .1160127    -0.54   0.593    -.2966647    .1715815</t>
  </si>
  <si>
    <t xml:space="preserve">              _cons |   .4994046    .066666     7.49   0.000     .3648672     .633942</t>
  </si>
  <si>
    <t>TRIALS -- DONE TO VALIDATE ROBUSTNESS OF ANALYSES</t>
  </si>
  <si>
    <t>. * Exclusions:</t>
  </si>
  <si>
    <t>.         * Keep HRS waves 11-12 only, limiting to benes in MBSF, and excluding benes with income &gt;135% of FPL</t>
  </si>
  <si>
    <t>.                 tab2 year hrs_wave, missing</t>
  </si>
  <si>
    <t xml:space="preserve">-&gt; tabulation of year by hrs_wave  </t>
  </si>
  <si>
    <t>Beneficiar |</t>
  </si>
  <si>
    <t xml:space="preserve">         y |</t>
  </si>
  <si>
    <t>Enrollment |</t>
  </si>
  <si>
    <t xml:space="preserve"> Reference |       hrs_wave</t>
  </si>
  <si>
    <t xml:space="preserve">      Year |        11         12 |     Total</t>
  </si>
  <si>
    <t>-----------+----------------------+----------</t>
  </si>
  <si>
    <t xml:space="preserve">.                 </t>
  </si>
  <si>
    <t>.         * Exclusions of states:</t>
  </si>
  <si>
    <t>.                 tab stateusps, missing</t>
  </si>
  <si>
    <t xml:space="preserve"> USPS STATE |</t>
  </si>
  <si>
    <t xml:space="preserve">         OF |</t>
  </si>
  <si>
    <t xml:space="preserve">  RESIDENCE |      Freq.     Percent        Cum.</t>
  </si>
  <si>
    <t>------------+-----------------------------------</t>
  </si>
  <si>
    <t>.                 * Exclude people in DC -- DC's QMB program subsumes SLMB and QI and the QMB eligibility threshold is effe</t>
  </si>
  <si>
    <t>&gt; ctively coterminuous with the LIS threshold</t>
  </si>
  <si>
    <t>.                 drop if stateusps=="DC"</t>
  </si>
  <si>
    <t>.                 * Exclude people in CD -- eligibility thresholds in CT differ by region and we can't model that in LIS</t>
  </si>
  <si>
    <t>.                 drop if stateusps=="CT"</t>
  </si>
  <si>
    <t>.                 * Exclude Maine -- additional income disregards for MSPs</t>
  </si>
  <si>
    <t>.                 drop if stateusps=="ME"</t>
  </si>
  <si>
    <t xml:space="preserve">. </t>
  </si>
  <si>
    <t>.         * Exclude individuals receiving retiree drug subsidies -- will eliminate observations predating the MBSF (which c</t>
  </si>
  <si>
    <t>&gt; ontains RDS indicators)</t>
  </si>
  <si>
    <t>.                 tab2 any_rds year, missing</t>
  </si>
  <si>
    <t xml:space="preserve">-&gt; tabulation of any_rds by year  </t>
  </si>
  <si>
    <t>.                 keep if any_rds==0</t>
  </si>
  <si>
    <t>.         * Exclude Medicare Advantage recipients</t>
  </si>
  <si>
    <t>.                 tab2 medicare_advantage year, missing</t>
  </si>
  <si>
    <t xml:space="preserve">-&gt; tabulation of medicare_advantage by year  </t>
  </si>
  <si>
    <t xml:space="preserve">           | Beneficiary Enrollment Reference</t>
  </si>
  <si>
    <t>medicare_a |               Year</t>
  </si>
  <si>
    <t xml:space="preserve">  dvantage |      2013       2014       2015 |     Total</t>
  </si>
  <si>
    <t>-----------+---------------------------------+----------</t>
  </si>
  <si>
    <t xml:space="preserve">         0 |       135      1,393         48 |     1,576 </t>
  </si>
  <si>
    <t xml:space="preserve">         1 |        66      1,127         31 |     1,224 </t>
  </si>
  <si>
    <t xml:space="preserve">     Total |       201      2,520         79 |     2,800 </t>
  </si>
  <si>
    <t>.                 *keep if medicare_advantage==0</t>
  </si>
  <si>
    <t>.         * Exclude individuals with any household business income (~1% of obs, but ambiguous to categorize)</t>
  </si>
  <si>
    <t>.                 tab2 any_hhbiz_inc year, missing</t>
  </si>
  <si>
    <t xml:space="preserve">-&gt; tabulation of any_hhbiz_inc by year  </t>
  </si>
  <si>
    <t>any_hhbiz_ |               Year</t>
  </si>
  <si>
    <t xml:space="preserve">       inc |      2013       2014       2015 |     Total</t>
  </si>
  <si>
    <t xml:space="preserve">         0 |       201      2,500         78 |     2,779 </t>
  </si>
  <si>
    <t xml:space="preserve">         1 |         0         20          1 |        21 </t>
  </si>
  <si>
    <t>.                 *keep if any_hhbiz_inc==0</t>
  </si>
  <si>
    <t>. * Look at waves and years represented</t>
  </si>
  <si>
    <t>. tab2 hrs_wave year, missing</t>
  </si>
  <si>
    <t xml:space="preserve">-&gt; tabulation of hrs_wave by year  </t>
  </si>
  <si>
    <t xml:space="preserve">           |               Year</t>
  </si>
  <si>
    <t xml:space="preserve">  hrs_wave |      2013       2014       2015 |     Total</t>
  </si>
  <si>
    <t xml:space="preserve">        11 |       201          0          0 |       201 </t>
  </si>
  <si>
    <t xml:space="preserve">        12 |         0      2,520         79 |     2,599 </t>
  </si>
  <si>
    <t>. tab2 year survey_yr, mis // if year=survry_yr, then I linked Medicare enrollment data to contemporaneous HRS.  Otherwise,</t>
  </si>
  <si>
    <t xml:space="preserve">&gt;  I would have linked Medicare enrollment data from the previous year to the HRS (since HRS asks about income in previous </t>
  </si>
  <si>
    <t>&gt; year)</t>
  </si>
  <si>
    <t xml:space="preserve">-&gt; tabulation of year by survey_yr  </t>
  </si>
  <si>
    <t xml:space="preserve"> Reference |            survey_yr</t>
  </si>
  <si>
    <t xml:space="preserve">      Year |      2013       2014       2015 |     Total</t>
  </si>
  <si>
    <t xml:space="preserve">      2013 |       201          0          0 |       201 </t>
  </si>
  <si>
    <t xml:space="preserve">      2014 |         0      2,520          0 |     2,520 </t>
  </si>
  <si>
    <t xml:space="preserve">      2015 |         0          0         79 |        79 </t>
  </si>
  <si>
    <t>.                 keep if year&gt;=2013 &amp; (hrs_wave==11 | hrs_wave==12) &amp; in_mbsf==1 &amp; $medicaid_income_var &lt;= $maxincome</t>
  </si>
  <si>
    <t>(0 observations deleted)</t>
  </si>
  <si>
    <t xml:space="preserve">      2013 |       201          0 |       201 </t>
  </si>
  <si>
    <t xml:space="preserve">      2014 |         0      2,520 |     2,520 </t>
  </si>
  <si>
    <t xml:space="preserve">      2015 |         0         79 |        79 </t>
  </si>
  <si>
    <t xml:space="preserve">     Total |       201      2,599 |     2,800 </t>
  </si>
  <si>
    <t xml:space="preserve">         AL |         51        1.82        1.82</t>
  </si>
  <si>
    <t xml:space="preserve">         AR |         67        2.39        4.21</t>
  </si>
  <si>
    <t xml:space="preserve">         AZ |         61        2.18        6.39</t>
  </si>
  <si>
    <t xml:space="preserve">         CA |        252        9.00       15.39</t>
  </si>
  <si>
    <t xml:space="preserve">         CO |         59        2.11       17.50</t>
  </si>
  <si>
    <t xml:space="preserve">         FL |        282       10.07       27.57</t>
  </si>
  <si>
    <t xml:space="preserve">         GA |        146        5.21       32.79</t>
  </si>
  <si>
    <t xml:space="preserve">         IA |         16        0.57       33.36</t>
  </si>
  <si>
    <t xml:space="preserve">         ID |          1        0.04       33.39</t>
  </si>
  <si>
    <t xml:space="preserve">         IL |         77        2.75       36.14</t>
  </si>
  <si>
    <t xml:space="preserve">         IN |         51        1.82       37.96</t>
  </si>
  <si>
    <t xml:space="preserve">         KS |          7        0.25       38.21</t>
  </si>
  <si>
    <t xml:space="preserve">         KY |          6        0.21       38.43</t>
  </si>
  <si>
    <t xml:space="preserve">         LA |         57        2.04       40.46</t>
  </si>
  <si>
    <t xml:space="preserve">         MA |         23        0.82       41.29</t>
  </si>
  <si>
    <t xml:space="preserve">         MD |         42        1.50       42.79</t>
  </si>
  <si>
    <t xml:space="preserve">         MI |        122        4.36       47.14</t>
  </si>
  <si>
    <t xml:space="preserve">         MN |         42        1.50       48.64</t>
  </si>
  <si>
    <t xml:space="preserve">         MO |         56        2.00       50.64</t>
  </si>
  <si>
    <t xml:space="preserve">         MS |         76        2.71       53.36</t>
  </si>
  <si>
    <t xml:space="preserve">         MT |          2        0.07       53.43</t>
  </si>
  <si>
    <t xml:space="preserve">         NC |         93        3.32       56.75</t>
  </si>
  <si>
    <t xml:space="preserve">         ND |         15        0.54       57.29</t>
  </si>
  <si>
    <t xml:space="preserve">         NE |         19        0.68       57.96</t>
  </si>
  <si>
    <t xml:space="preserve">         NH |         13        0.46       58.43</t>
  </si>
  <si>
    <t xml:space="preserve">         NJ |         72        2.57       61.00</t>
  </si>
  <si>
    <t xml:space="preserve">         NM |          9        0.32       61.32</t>
  </si>
  <si>
    <t xml:space="preserve">         NV |          9        0.32       61.64</t>
  </si>
  <si>
    <t xml:space="preserve">         NY |        202        7.21       68.86</t>
  </si>
  <si>
    <t xml:space="preserve">         OH |         47        1.68       70.54</t>
  </si>
  <si>
    <t xml:space="preserve">         OK |         13        0.46       71.00</t>
  </si>
  <si>
    <t xml:space="preserve">         OR |         22        0.79       71.79</t>
  </si>
  <si>
    <t xml:space="preserve">         PA |         78        2.79       74.57</t>
  </si>
  <si>
    <t xml:space="preserve">         SC |         36        1.29       75.86</t>
  </si>
  <si>
    <t xml:space="preserve">         SD |          4        0.14       76.00</t>
  </si>
  <si>
    <t xml:space="preserve">         TN |         86        3.07       79.07</t>
  </si>
  <si>
    <t xml:space="preserve">         TX |        381       13.61       92.68</t>
  </si>
  <si>
    <t xml:space="preserve">         VA |         91        3.25       95.93</t>
  </si>
  <si>
    <t xml:space="preserve">         VT |          2        0.07       96.00</t>
  </si>
  <si>
    <t xml:space="preserve">         WA |         16        0.57       96.57</t>
  </si>
  <si>
    <t xml:space="preserve">         WI |         45        1.61       98.18</t>
  </si>
  <si>
    <t xml:space="preserve">         WV |         42        1.50       99.68</t>
  </si>
  <si>
    <t xml:space="preserve">         WY |          9        0.32      100.00</t>
  </si>
  <si>
    <t xml:space="preserve">      Total |      2,800      100.00</t>
  </si>
  <si>
    <t xml:space="preserve">   any_rds |      2013       2014       2015 |     Total</t>
  </si>
  <si>
    <t xml:space="preserve">         0 |       201      2,520         79 |     2,800 </t>
  </si>
  <si>
    <t>any_buyin and any_full_lis</t>
  </si>
  <si>
    <t>any_buyin_partial (among those ineligible for full)</t>
  </si>
  <si>
    <t>.                 reg any_buyin above_qmb_threshold $qmb_income_diff_var male age_64under age_70_74 age_75_79 age_80_84 age</t>
  </si>
  <si>
    <t>&gt; _85plus orec_disabled curr_esrd ccw_eq_2 ccw_eq_3 ccw_eq_4 ccw_eq_5 ccw_6up medicare_advantage i.year if asset_below_msp=</t>
  </si>
  <si>
    <t>&gt; =1 [pweight=hrs_weight_cmty], vce(cluster statenum)</t>
  </si>
  <si>
    <t xml:space="preserve">.                 reg any_full_lis above_qmb_threshold $qmb_income_diff_var male age_64under age_70_74 age_75_79 age_80_84 </t>
  </si>
  <si>
    <t>&gt; age_85plus orec_disabled curr_esrd ccw_eq_2 ccw_eq_3 ccw_eq_4 ccw_eq_5 ccw_6up medicare_advantage i.year if asset_below_m</t>
  </si>
  <si>
    <t>&gt; sp==1 [pweight=hrs_weight_cmty], vce(cluster statenum)</t>
  </si>
  <si>
    <t>(sum of wgt is 7,423,490)</t>
  </si>
  <si>
    <t>Linear regression                               Number of obs     =      1,932</t>
  </si>
  <si>
    <t xml:space="preserve">                                                F(17, 41)         =      34.39</t>
  </si>
  <si>
    <t xml:space="preserve">                                                R-squared         =     0.1461</t>
  </si>
  <si>
    <t xml:space="preserve">                                                Root MSE          =      .4577</t>
  </si>
  <si>
    <t xml:space="preserve">                                     (Std. Err. adjusted for 42 clusters in statenum)</t>
  </si>
  <si>
    <t>above_qmb_threshold |  -.1902115   .0401687    -4.74   0.000    -.2713339   -.1090891</t>
  </si>
  <si>
    <t xml:space="preserve"> inc_diff_qmb_x_ssi |  -.0011909   .0006139    -1.94   0.059    -.0024306    .0000488</t>
  </si>
  <si>
    <t xml:space="preserve">               male |  -.0241205   .0343171    -0.70   0.486    -.0934252    .0451843</t>
  </si>
  <si>
    <t xml:space="preserve">        age_64under |   -.006931   .0450799    -0.15   0.879    -.0979718    .0841098</t>
  </si>
  <si>
    <t xml:space="preserve">          age_70_74 |   -.029111   .0431686    -0.67   0.504    -.1162917    .0580698</t>
  </si>
  <si>
    <t xml:space="preserve">          age_75_79 |  -.1297202   .0418655    -3.10   0.004    -.2142694   -.0451711</t>
  </si>
  <si>
    <t xml:space="preserve">          age_80_84 |   -.094711   .0620745    -1.53   0.135     -.220073     .030651</t>
  </si>
  <si>
    <t xml:space="preserve">         age_85plus |  -.1471519   .0522018    -2.82   0.007    -.2525756   -.0417282</t>
  </si>
  <si>
    <t xml:space="preserve">      orec_disabled |   .1307176   .0375536     3.48   0.001     .0548766    .2065586</t>
  </si>
  <si>
    <t xml:space="preserve">          curr_esrd |   .3819695   .0843871     4.53   0.000     .2115462    .5523927</t>
  </si>
  <si>
    <t xml:space="preserve">           ccw_eq_2 |   .1907604   .0678739     2.81   0.008     .0536862    .3278347</t>
  </si>
  <si>
    <t xml:space="preserve">           ccw_eq_3 |   .1183352    .068475     1.73   0.091    -.0199529    .2566234</t>
  </si>
  <si>
    <t xml:space="preserve">           ccw_eq_4 |   .1388938   .0585988     2.37   0.023      .020551    .2572365</t>
  </si>
  <si>
    <t xml:space="preserve">           ccw_eq_5 |   .1444126   .0501375     2.88   0.006     .0431579    .2456674</t>
  </si>
  <si>
    <t xml:space="preserve">            ccw_6up |   .2068246   .0407014     5.08   0.000     .1246266    .2890227</t>
  </si>
  <si>
    <t xml:space="preserve"> medicare_advantage |   .0619801    .034653     1.79   0.081    -.0080031    .1319632</t>
  </si>
  <si>
    <t xml:space="preserve">              2014  |  -.1053097    .110277    -0.95   0.345    -.3280185    .1173992</t>
  </si>
  <si>
    <t xml:space="preserve">              _cons |   .5167513   .0420895    12.28   0.000     .4317499    .6017527</t>
  </si>
  <si>
    <t xml:space="preserve">                                                F(17, 41)         =      39.48</t>
  </si>
  <si>
    <t xml:space="preserve">                                                R-squared         =     0.1442</t>
  </si>
  <si>
    <t xml:space="preserve">                                                Root MSE          =     .45817</t>
  </si>
  <si>
    <t>above_qmb_threshold |   -.194988   .0404467    -4.82   0.000    -.2766717   -.1133043</t>
  </si>
  <si>
    <t xml:space="preserve"> inc_diff_qmb_x_ssi |  -.0009191   .0005922    -1.55   0.128    -.0021151    .0002768</t>
  </si>
  <si>
    <t xml:space="preserve">               male |  -.0390221   .0319663    -1.22   0.229    -.1035794    .0255352</t>
  </si>
  <si>
    <t xml:space="preserve">        age_64under |   .0030761   .0436745     0.07   0.944    -.0851263    .0912784</t>
  </si>
  <si>
    <t xml:space="preserve">          age_70_74 |  -.0023376   .0484252    -0.05   0.962    -.1001342     .095459</t>
  </si>
  <si>
    <t xml:space="preserve">          age_75_79 |  -.1114495   .0442968    -2.52   0.016    -.2009087   -.0219902</t>
  </si>
  <si>
    <t xml:space="preserve">          age_80_84 |  -.0732033    .067092    -1.09   0.282    -.2086984    .0622917</t>
  </si>
  <si>
    <t xml:space="preserve">         age_85plus |  -.1231498   .0592448    -2.08   0.044     -.242797   -.0035026</t>
  </si>
  <si>
    <t xml:space="preserve">      orec_disabled |   .1497745    .035445     4.23   0.000     .0781919    .2213571</t>
  </si>
  <si>
    <t xml:space="preserve">          curr_esrd |   .4403154   .0696411     6.32   0.000     .2996723    .5809586</t>
  </si>
  <si>
    <t xml:space="preserve">           ccw_eq_2 |   .1633849   .0650334     2.51   0.016     .0320473    .2947225</t>
  </si>
  <si>
    <t xml:space="preserve">           ccw_eq_3 |   .1142612   .0722859     1.58   0.122    -.0317231    .2602455</t>
  </si>
  <si>
    <t xml:space="preserve">           ccw_eq_4 |   .1353713    .059221     2.29   0.028     .0157721    .2549705</t>
  </si>
  <si>
    <t xml:space="preserve">           ccw_eq_5 |   .1595867   .0492622     3.24   0.002     .0600998    .2590737</t>
  </si>
  <si>
    <t xml:space="preserve">            ccw_6up |   .2028967   .0429466     4.72   0.000     .1161643     .289629</t>
  </si>
  <si>
    <t xml:space="preserve"> medicare_advantage |   .0725013   .0314988     2.30   0.027     .0088883    .1361144</t>
  </si>
  <si>
    <t xml:space="preserve">              2014  |  -.0721905    .115104    -0.63   0.534    -.3046477    .1602667</t>
  </si>
  <si>
    <t xml:space="preserve">              _cons |   .5020729   .0459719    10.92   0.000     .4092308     .594915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</si>
</sst>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/>
    <xf numFmtId="0" fontId="0" fillId="2" borderId="0" xfId="0" applyFill="1"/>
    <xf numFmtId="0" fontId="2" fillId="0" borderId="0" xfId="0" applyFont="1"/>
    <xf numFmtId="0" fontId="2" fillId="2" borderId="0" xfId="0" applyFont="1" applyFill="1"/>
    <xf numFmtId="0" fontId="2" fillId="0" borderId="0" xfId="0" applyFont="1" applyFill="1"/>
    <xf numFmtId="0" fontId="0" fillId="0" borderId="0" xfId="0" applyFill="1"/>
    <xf numFmtId="0" fontId="1" fillId="3" borderId="0" xfId="0" applyFont="1" applyFill="1"/>
    <xf numFmtId="0" fontId="2" fillId="4" borderId="0" xfId="0" applyFont="1" applyFill="1"/>
    <xf numFmtId="0" fontId="0" fillId="4" borderId="0" xfId="0" applyFill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Enrollment in Medicaid and the Part D LIS</a:t>
            </a:r>
          </a:p>
        </c:rich>
      </c:tx>
      <c:layout>
        <c:manualLayout>
          <c:xMode val="edge"/>
          <c:yMode val="edge"/>
          <c:x val="0.2403669691986014"/>
          <c:y val="1.332208383119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80044117041"/>
          <c:y val="0.11010448319766994"/>
          <c:w val="0.80824778615565185"/>
          <c:h val="0.62512177383011591"/>
        </c:manualLayout>
      </c:layout>
      <c:scatterChart>
        <c:scatterStyle val="lineMarker"/>
        <c:varyColors val="0"/>
        <c:ser>
          <c:idx val="0"/>
          <c:order val="0"/>
          <c:tx>
            <c:v>Enrolled in Medicaid (full or partial)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'Full Medicaid'!$A$7:$A$18</c:f>
              <c:numCache>
                <c:formatCode>General</c:formatCode>
                <c:ptCount val="12"/>
                <c:pt idx="0">
                  <c:v>-90</c:v>
                </c:pt>
                <c:pt idx="1">
                  <c:v>-65</c:v>
                </c:pt>
                <c:pt idx="2">
                  <c:v>-45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'Full Medicaid'!$B$7:$B$18</c:f>
              <c:numCache>
                <c:formatCode>General</c:formatCode>
                <c:ptCount val="12"/>
                <c:pt idx="0">
                  <c:v>0.76615549999999999</c:v>
                </c:pt>
                <c:pt idx="1">
                  <c:v>0.69810090000000002</c:v>
                </c:pt>
                <c:pt idx="2">
                  <c:v>0.70674429999999999</c:v>
                </c:pt>
                <c:pt idx="3">
                  <c:v>0.78587180000000001</c:v>
                </c:pt>
                <c:pt idx="4">
                  <c:v>0.78394779999999997</c:v>
                </c:pt>
                <c:pt idx="5">
                  <c:v>0.72688399999999997</c:v>
                </c:pt>
                <c:pt idx="6">
                  <c:v>0.73115909999999995</c:v>
                </c:pt>
                <c:pt idx="7">
                  <c:v>0.63551219999999997</c:v>
                </c:pt>
                <c:pt idx="8">
                  <c:v>0.49753209999999998</c:v>
                </c:pt>
                <c:pt idx="9">
                  <c:v>0.47338010000000003</c:v>
                </c:pt>
                <c:pt idx="10">
                  <c:v>0.44745109999999999</c:v>
                </c:pt>
                <c:pt idx="11">
                  <c:v>0.54246030000000001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68E-431F-9D4D-81D2E6803C20}"/>
            </c:ext>
          </c:extLst>
        </c:ser>
        <c:ser>
          <c:idx val="1"/>
          <c:order val="1"/>
          <c:tx>
            <c:v>Enrolled in Full Medicaid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'Full Medicaid'!$A$7:$A$18</c:f>
              <c:numCache>
                <c:formatCode>General</c:formatCode>
                <c:ptCount val="12"/>
                <c:pt idx="0">
                  <c:v>-90</c:v>
                </c:pt>
                <c:pt idx="1">
                  <c:v>-65</c:v>
                </c:pt>
                <c:pt idx="2">
                  <c:v>-45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'Full Medicaid'!$G$7:$G$19</c:f>
              <c:numCache>
                <c:formatCode>General</c:formatCode>
                <c:ptCount val="13"/>
                <c:pt idx="0">
                  <c:v>0.68155149999999998</c:v>
                </c:pt>
                <c:pt idx="1">
                  <c:v>0.55403519999999995</c:v>
                </c:pt>
                <c:pt idx="2">
                  <c:v>0.63244599999999995</c:v>
                </c:pt>
                <c:pt idx="3">
                  <c:v>0.69400930000000005</c:v>
                </c:pt>
                <c:pt idx="4">
                  <c:v>0.68172259999999996</c:v>
                </c:pt>
                <c:pt idx="5">
                  <c:v>0.5427746</c:v>
                </c:pt>
                <c:pt idx="6">
                  <c:v>0.48171639999999999</c:v>
                </c:pt>
                <c:pt idx="7">
                  <c:v>0.23034180000000001</c:v>
                </c:pt>
                <c:pt idx="8">
                  <c:v>0.2011252</c:v>
                </c:pt>
                <c:pt idx="9">
                  <c:v>0.13611139999999999</c:v>
                </c:pt>
                <c:pt idx="10">
                  <c:v>0.13717190000000001</c:v>
                </c:pt>
                <c:pt idx="11">
                  <c:v>0.16051940000000001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68E-431F-9D4D-81D2E6803C20}"/>
            </c:ext>
          </c:extLst>
        </c:ser>
        <c:ser>
          <c:idx val="2"/>
          <c:order val="2"/>
          <c:tx>
            <c:v>Enrolled in the Part D LIS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'Full Medicaid'!$A$7:$A$18</c:f>
              <c:numCache>
                <c:formatCode>General</c:formatCode>
                <c:ptCount val="12"/>
                <c:pt idx="0">
                  <c:v>-90</c:v>
                </c:pt>
                <c:pt idx="1">
                  <c:v>-65</c:v>
                </c:pt>
                <c:pt idx="2">
                  <c:v>-45</c:v>
                </c:pt>
                <c:pt idx="3">
                  <c:v>-30</c:v>
                </c:pt>
                <c:pt idx="4">
                  <c:v>-20</c:v>
                </c:pt>
                <c:pt idx="5">
                  <c:v>-10</c:v>
                </c:pt>
                <c:pt idx="6">
                  <c:v>0</c:v>
                </c:pt>
                <c:pt idx="7">
                  <c:v>10</c:v>
                </c:pt>
                <c:pt idx="8">
                  <c:v>20</c:v>
                </c:pt>
                <c:pt idx="9">
                  <c:v>30</c:v>
                </c:pt>
                <c:pt idx="10">
                  <c:v>40</c:v>
                </c:pt>
                <c:pt idx="11">
                  <c:v>50</c:v>
                </c:pt>
              </c:numCache>
            </c:numRef>
          </c:xVal>
          <c:yVal>
            <c:numRef>
              <c:f>'Full Medicaid'!$L$7:$L$18</c:f>
              <c:numCache>
                <c:formatCode>General</c:formatCode>
                <c:ptCount val="12"/>
                <c:pt idx="0">
                  <c:v>0.72935740000000004</c:v>
                </c:pt>
                <c:pt idx="1">
                  <c:v>0.70322629999999997</c:v>
                </c:pt>
                <c:pt idx="2">
                  <c:v>0.71832839999999998</c:v>
                </c:pt>
                <c:pt idx="3">
                  <c:v>0.80365450000000005</c:v>
                </c:pt>
                <c:pt idx="4">
                  <c:v>0.78212740000000003</c:v>
                </c:pt>
                <c:pt idx="5">
                  <c:v>0.73418459999999997</c:v>
                </c:pt>
                <c:pt idx="6">
                  <c:v>0.72136129999999998</c:v>
                </c:pt>
                <c:pt idx="7">
                  <c:v>0.64304159999999999</c:v>
                </c:pt>
                <c:pt idx="8">
                  <c:v>0.51039630000000002</c:v>
                </c:pt>
                <c:pt idx="9">
                  <c:v>0.48536200000000002</c:v>
                </c:pt>
                <c:pt idx="10">
                  <c:v>0.44745109999999999</c:v>
                </c:pt>
                <c:pt idx="11">
                  <c:v>0.55531909999999995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68E-431F-9D4D-81D2E6803C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9448"/>
        <c:axId val="441891744"/>
      </c:scatterChart>
      <c:valAx>
        <c:axId val="441889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(percentage points of the FPL) relative to state-specific </a:t>
                </a:r>
                <a:br>
                  <a:rPr lang="en-US"/>
                </a:br>
                <a:r>
                  <a:rPr lang="en-US"/>
                  <a:t>income eligibility threshold for full Medicaid</a:t>
                </a:r>
              </a:p>
            </c:rich>
          </c:tx>
          <c:layout>
            <c:manualLayout>
              <c:xMode val="edge"/>
              <c:yMode val="edge"/>
              <c:x val="0.24096485493249334"/>
              <c:y val="0.783050966778859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91744"/>
        <c:crosses val="autoZero"/>
        <c:crossBetween val="midCat"/>
      </c:valAx>
      <c:valAx>
        <c:axId val="4418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Enrollment in Medicaid/LIS, % of Medicare beneficiaries with assets below full Medicaid eligibility limit</a:t>
                </a:r>
              </a:p>
            </c:rich>
          </c:tx>
          <c:layout>
            <c:manualLayout>
              <c:xMode val="edge"/>
              <c:yMode val="edge"/>
              <c:x val="1.751274638410236E-2"/>
              <c:y val="6.9357663253725138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rgbClr val="FF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89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5546169999900942"/>
          <c:y val="0.87773767537597269"/>
          <c:w val="0.54748408382401426"/>
          <c:h val="0.12226232462402727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Enrollment in Medicaid and the Part D LIS</a:t>
            </a:r>
          </a:p>
        </c:rich>
      </c:tx>
      <c:layout>
        <c:manualLayout>
          <c:xMode val="edge"/>
          <c:yMode val="edge"/>
          <c:x val="0.2403669691986014"/>
          <c:y val="1.332208383119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80044117041"/>
          <c:y val="0.11010448319766994"/>
          <c:w val="0.80824778615565185"/>
          <c:h val="0.66007417757872344"/>
        </c:manualLayout>
      </c:layout>
      <c:scatterChart>
        <c:scatterStyle val="lineMarker"/>
        <c:varyColors val="0"/>
        <c:ser>
          <c:idx val="3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QMB!$V$8:$V$26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QMB!$W$8:$W$26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7-49B6-AB6D-F84ECDA48B39}"/>
            </c:ext>
          </c:extLst>
        </c:ser>
        <c:ser>
          <c:idx val="0"/>
          <c:order val="1"/>
          <c:tx>
            <c:v>Enrolled in Medicaid (full or partial)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QMB!$B$8:$B$26</c:f>
              <c:numCache>
                <c:formatCode>General</c:formatCode>
                <c:ptCount val="19"/>
                <c:pt idx="0">
                  <c:v>0.76140260000000004</c:v>
                </c:pt>
                <c:pt idx="1">
                  <c:v>0.63999079999999997</c:v>
                </c:pt>
                <c:pt idx="2">
                  <c:v>0.63221709999999998</c:v>
                </c:pt>
                <c:pt idx="3">
                  <c:v>0.74119279999999998</c:v>
                </c:pt>
                <c:pt idx="4">
                  <c:v>0.69543310000000003</c:v>
                </c:pt>
                <c:pt idx="5">
                  <c:v>0.69971839999999996</c:v>
                </c:pt>
                <c:pt idx="6">
                  <c:v>0.79158059999999997</c:v>
                </c:pt>
                <c:pt idx="7">
                  <c:v>0.73617719999999998</c:v>
                </c:pt>
                <c:pt idx="8">
                  <c:v>0.70921909999999999</c:v>
                </c:pt>
                <c:pt idx="9">
                  <c:v>0.64329829999999999</c:v>
                </c:pt>
                <c:pt idx="10">
                  <c:v>0.669624</c:v>
                </c:pt>
                <c:pt idx="11">
                  <c:v>0.60943270000000005</c:v>
                </c:pt>
                <c:pt idx="12">
                  <c:v>0.47478429999999999</c:v>
                </c:pt>
                <c:pt idx="13">
                  <c:v>0.55195139999999998</c:v>
                </c:pt>
                <c:pt idx="14">
                  <c:v>0.46667979999999998</c:v>
                </c:pt>
                <c:pt idx="15">
                  <c:v>0.40831390000000001</c:v>
                </c:pt>
                <c:pt idx="16">
                  <c:v>0.3440551</c:v>
                </c:pt>
                <c:pt idx="17">
                  <c:v>0.38212780000000002</c:v>
                </c:pt>
                <c:pt idx="18">
                  <c:v>0.41144639999999999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7-49B6-AB6D-F84ECDA48B39}"/>
            </c:ext>
          </c:extLst>
        </c:ser>
        <c:ser>
          <c:idx val="1"/>
          <c:order val="2"/>
          <c:tx>
            <c:v>Enrolled in Partial Medicaid (excludes individuals eligibile for full Medicaid based on income)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QMB!$L$8:$L$26</c:f>
              <c:numCache>
                <c:formatCode>General</c:formatCode>
                <c:ptCount val="19"/>
                <c:pt idx="7">
                  <c:v>0.6353683</c:v>
                </c:pt>
                <c:pt idx="8">
                  <c:v>0.52240050000000005</c:v>
                </c:pt>
                <c:pt idx="9">
                  <c:v>0.47350940000000002</c:v>
                </c:pt>
                <c:pt idx="10">
                  <c:v>0.50686189999999998</c:v>
                </c:pt>
                <c:pt idx="11">
                  <c:v>0.44601780000000002</c:v>
                </c:pt>
                <c:pt idx="12">
                  <c:v>0.29820229999999998</c:v>
                </c:pt>
                <c:pt idx="13">
                  <c:v>0.43056460000000002</c:v>
                </c:pt>
                <c:pt idx="14">
                  <c:v>0.31426520000000002</c:v>
                </c:pt>
                <c:pt idx="15">
                  <c:v>0.30327120000000002</c:v>
                </c:pt>
                <c:pt idx="16">
                  <c:v>0.21653030000000001</c:v>
                </c:pt>
                <c:pt idx="17">
                  <c:v>0.31303930000000002</c:v>
                </c:pt>
                <c:pt idx="18">
                  <c:v>0.26290059999999998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7-49B6-AB6D-F84ECDA48B39}"/>
            </c:ext>
          </c:extLst>
        </c:ser>
        <c:ser>
          <c:idx val="2"/>
          <c:order val="3"/>
          <c:tx>
            <c:v>Enrolled in the Part D LIS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QMB!$Q$8:$Q$26</c:f>
              <c:numCache>
                <c:formatCode>General</c:formatCode>
                <c:ptCount val="19"/>
                <c:pt idx="0">
                  <c:v>0.72991189999999995</c:v>
                </c:pt>
                <c:pt idx="1">
                  <c:v>0.65072890000000005</c:v>
                </c:pt>
                <c:pt idx="2">
                  <c:v>0.64579089999999995</c:v>
                </c:pt>
                <c:pt idx="3">
                  <c:v>0.74632399999999999</c:v>
                </c:pt>
                <c:pt idx="4">
                  <c:v>0.69543310000000003</c:v>
                </c:pt>
                <c:pt idx="5">
                  <c:v>0.71301349999999997</c:v>
                </c:pt>
                <c:pt idx="6">
                  <c:v>0.80223920000000004</c:v>
                </c:pt>
                <c:pt idx="7">
                  <c:v>0.7461236</c:v>
                </c:pt>
                <c:pt idx="8">
                  <c:v>0.68936310000000001</c:v>
                </c:pt>
                <c:pt idx="9">
                  <c:v>0.64860949999999995</c:v>
                </c:pt>
                <c:pt idx="10">
                  <c:v>0.69695560000000001</c:v>
                </c:pt>
                <c:pt idx="11">
                  <c:v>0.60943270000000005</c:v>
                </c:pt>
                <c:pt idx="12">
                  <c:v>0.4978959</c:v>
                </c:pt>
                <c:pt idx="13">
                  <c:v>0.55195139999999998</c:v>
                </c:pt>
                <c:pt idx="14">
                  <c:v>0.44023030000000002</c:v>
                </c:pt>
                <c:pt idx="15">
                  <c:v>0.42307299999999998</c:v>
                </c:pt>
                <c:pt idx="16">
                  <c:v>0.34844170000000002</c:v>
                </c:pt>
                <c:pt idx="17">
                  <c:v>0.39376610000000001</c:v>
                </c:pt>
                <c:pt idx="18">
                  <c:v>0.41144639999999999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7-49B6-AB6D-F84ECDA4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9448"/>
        <c:axId val="441891744"/>
      </c:scatterChart>
      <c:valAx>
        <c:axId val="441889448"/>
        <c:scaling>
          <c:orientation val="minMax"/>
          <c:max val="1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(percentage</a:t>
                </a:r>
                <a:r>
                  <a:rPr lang="en-US" baseline="0"/>
                  <a:t> points of the FPL)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942461909431685"/>
              <c:y val="0.81800357158838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91744"/>
        <c:crosses val="autoZero"/>
        <c:crossBetween val="midCat"/>
        <c:majorUnit val="10"/>
      </c:valAx>
      <c:valAx>
        <c:axId val="4418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Enrollment in Medicaid/LIS, % of Medicare beneficiaries with assets below partial Medicaid eligibility limit</a:t>
                </a:r>
              </a:p>
            </c:rich>
          </c:tx>
          <c:layout>
            <c:manualLayout>
              <c:xMode val="edge"/>
              <c:yMode val="edge"/>
              <c:x val="8.5269524290652928E-3"/>
              <c:y val="7.2586533728730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89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9287723707354629E-2"/>
          <c:y val="0.88301573451464233"/>
          <c:w val="0.92846582780388609"/>
          <c:h val="0.11698426548535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Enrollment in Medicaid and the Part D LIS</a:t>
            </a:r>
          </a:p>
        </c:rich>
      </c:tx>
      <c:layout>
        <c:manualLayout>
          <c:xMode val="edge"/>
          <c:yMode val="edge"/>
          <c:x val="0.24935277519524646"/>
          <c:y val="8.33633459406771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80044117041"/>
          <c:y val="9.1371733901053048E-2"/>
          <c:w val="0.80824778615565185"/>
          <c:h val="0.64134143448380976"/>
        </c:manualLayout>
      </c:layout>
      <c:scatterChart>
        <c:scatterStyle val="lineMarker"/>
        <c:varyColors val="0"/>
        <c:ser>
          <c:idx val="3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QMB!$V$8:$V$26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QMB!$W$8:$W$26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A87-49B6-AB6D-F84ECDA48B39}"/>
            </c:ext>
          </c:extLst>
        </c:ser>
        <c:ser>
          <c:idx val="0"/>
          <c:order val="1"/>
          <c:tx>
            <c:v>Enrolled in Medicaid (full or partial)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QMB!$B$8:$B$26</c:f>
              <c:numCache>
                <c:formatCode>General</c:formatCode>
                <c:ptCount val="19"/>
                <c:pt idx="0">
                  <c:v>0.76140260000000004</c:v>
                </c:pt>
                <c:pt idx="1">
                  <c:v>0.63999079999999997</c:v>
                </c:pt>
                <c:pt idx="2">
                  <c:v>0.63221709999999998</c:v>
                </c:pt>
                <c:pt idx="3">
                  <c:v>0.74119279999999998</c:v>
                </c:pt>
                <c:pt idx="4">
                  <c:v>0.69543310000000003</c:v>
                </c:pt>
                <c:pt idx="5">
                  <c:v>0.69971839999999996</c:v>
                </c:pt>
                <c:pt idx="6">
                  <c:v>0.79158059999999997</c:v>
                </c:pt>
                <c:pt idx="7">
                  <c:v>0.73617719999999998</c:v>
                </c:pt>
                <c:pt idx="8">
                  <c:v>0.70921909999999999</c:v>
                </c:pt>
                <c:pt idx="9">
                  <c:v>0.64329829999999999</c:v>
                </c:pt>
                <c:pt idx="10">
                  <c:v>0.669624</c:v>
                </c:pt>
                <c:pt idx="11">
                  <c:v>0.60943270000000005</c:v>
                </c:pt>
                <c:pt idx="12">
                  <c:v>0.47478429999999999</c:v>
                </c:pt>
                <c:pt idx="13">
                  <c:v>0.55195139999999998</c:v>
                </c:pt>
                <c:pt idx="14">
                  <c:v>0.46667979999999998</c:v>
                </c:pt>
                <c:pt idx="15">
                  <c:v>0.40831390000000001</c:v>
                </c:pt>
                <c:pt idx="16">
                  <c:v>0.3440551</c:v>
                </c:pt>
                <c:pt idx="17">
                  <c:v>0.38212780000000002</c:v>
                </c:pt>
                <c:pt idx="18">
                  <c:v>0.41144639999999999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87-49B6-AB6D-F84ECDA48B39}"/>
            </c:ext>
          </c:extLst>
        </c:ser>
        <c:ser>
          <c:idx val="4"/>
          <c:order val="2"/>
          <c:tx>
            <c:v>Enrolled in Full Medicaid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QMB!$G$8:$G$26</c:f>
              <c:numCache>
                <c:formatCode>General</c:formatCode>
                <c:ptCount val="19"/>
                <c:pt idx="0">
                  <c:v>0.64919090000000002</c:v>
                </c:pt>
                <c:pt idx="1">
                  <c:v>0.48644680000000001</c:v>
                </c:pt>
                <c:pt idx="2">
                  <c:v>0.50570519999999997</c:v>
                </c:pt>
                <c:pt idx="3">
                  <c:v>0.65932349999999995</c:v>
                </c:pt>
                <c:pt idx="4">
                  <c:v>0.58286470000000001</c:v>
                </c:pt>
                <c:pt idx="5">
                  <c:v>0.53874690000000003</c:v>
                </c:pt>
                <c:pt idx="6">
                  <c:v>0.61019420000000002</c:v>
                </c:pt>
                <c:pt idx="7">
                  <c:v>0.41897879999999998</c:v>
                </c:pt>
                <c:pt idx="8">
                  <c:v>0.34032400000000002</c:v>
                </c:pt>
                <c:pt idx="9">
                  <c:v>0.2877151</c:v>
                </c:pt>
                <c:pt idx="10">
                  <c:v>0.32349299999999998</c:v>
                </c:pt>
                <c:pt idx="11">
                  <c:v>0.21750720000000001</c:v>
                </c:pt>
                <c:pt idx="12">
                  <c:v>0.22824800000000001</c:v>
                </c:pt>
                <c:pt idx="13">
                  <c:v>0.1819318</c:v>
                </c:pt>
                <c:pt idx="14">
                  <c:v>0.19687270000000001</c:v>
                </c:pt>
                <c:pt idx="15">
                  <c:v>0.1605357</c:v>
                </c:pt>
                <c:pt idx="16">
                  <c:v>0.1873013</c:v>
                </c:pt>
                <c:pt idx="17">
                  <c:v>8.8209300000000004E-2</c:v>
                </c:pt>
                <c:pt idx="18">
                  <c:v>0.14854580000000001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1B-424E-8465-2C2AFB5917E1}"/>
            </c:ext>
          </c:extLst>
        </c:ser>
        <c:ser>
          <c:idx val="1"/>
          <c:order val="3"/>
          <c:tx>
            <c:v>Enrolled in Partial Medicaid (excludes individuals eligible for full Medicaid based on income)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QMB!$L$8:$L$26</c:f>
              <c:numCache>
                <c:formatCode>General</c:formatCode>
                <c:ptCount val="19"/>
                <c:pt idx="7">
                  <c:v>0.6353683</c:v>
                </c:pt>
                <c:pt idx="8">
                  <c:v>0.52240050000000005</c:v>
                </c:pt>
                <c:pt idx="9">
                  <c:v>0.47350940000000002</c:v>
                </c:pt>
                <c:pt idx="10">
                  <c:v>0.50686189999999998</c:v>
                </c:pt>
                <c:pt idx="11">
                  <c:v>0.44601780000000002</c:v>
                </c:pt>
                <c:pt idx="12">
                  <c:v>0.29820229999999998</c:v>
                </c:pt>
                <c:pt idx="13">
                  <c:v>0.43056460000000002</c:v>
                </c:pt>
                <c:pt idx="14">
                  <c:v>0.31426520000000002</c:v>
                </c:pt>
                <c:pt idx="15">
                  <c:v>0.30327120000000002</c:v>
                </c:pt>
                <c:pt idx="16">
                  <c:v>0.21653030000000001</c:v>
                </c:pt>
                <c:pt idx="17">
                  <c:v>0.31303930000000002</c:v>
                </c:pt>
                <c:pt idx="18">
                  <c:v>0.26290059999999998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A87-49B6-AB6D-F84ECDA48B39}"/>
            </c:ext>
          </c:extLst>
        </c:ser>
        <c:ser>
          <c:idx val="2"/>
          <c:order val="4"/>
          <c:tx>
            <c:v>Enrolled in the Part D LIS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QMB!$A$8:$A$26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QMB!$Q$8:$Q$26</c:f>
              <c:numCache>
                <c:formatCode>General</c:formatCode>
                <c:ptCount val="19"/>
                <c:pt idx="0">
                  <c:v>0.72991189999999995</c:v>
                </c:pt>
                <c:pt idx="1">
                  <c:v>0.65072890000000005</c:v>
                </c:pt>
                <c:pt idx="2">
                  <c:v>0.64579089999999995</c:v>
                </c:pt>
                <c:pt idx="3">
                  <c:v>0.74632399999999999</c:v>
                </c:pt>
                <c:pt idx="4">
                  <c:v>0.69543310000000003</c:v>
                </c:pt>
                <c:pt idx="5">
                  <c:v>0.71301349999999997</c:v>
                </c:pt>
                <c:pt idx="6">
                  <c:v>0.80223920000000004</c:v>
                </c:pt>
                <c:pt idx="7">
                  <c:v>0.7461236</c:v>
                </c:pt>
                <c:pt idx="8">
                  <c:v>0.68936310000000001</c:v>
                </c:pt>
                <c:pt idx="9">
                  <c:v>0.64860949999999995</c:v>
                </c:pt>
                <c:pt idx="10">
                  <c:v>0.69695560000000001</c:v>
                </c:pt>
                <c:pt idx="11">
                  <c:v>0.60943270000000005</c:v>
                </c:pt>
                <c:pt idx="12">
                  <c:v>0.4978959</c:v>
                </c:pt>
                <c:pt idx="13">
                  <c:v>0.55195139999999998</c:v>
                </c:pt>
                <c:pt idx="14">
                  <c:v>0.44023030000000002</c:v>
                </c:pt>
                <c:pt idx="15">
                  <c:v>0.42307299999999998</c:v>
                </c:pt>
                <c:pt idx="16">
                  <c:v>0.34844170000000002</c:v>
                </c:pt>
                <c:pt idx="17">
                  <c:v>0.39376610000000001</c:v>
                </c:pt>
                <c:pt idx="18">
                  <c:v>0.41144639999999999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A87-49B6-AB6D-F84ECDA48B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9448"/>
        <c:axId val="441891744"/>
      </c:scatterChart>
      <c:valAx>
        <c:axId val="441889448"/>
        <c:scaling>
          <c:orientation val="minMax"/>
          <c:max val="1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(percentage</a:t>
                </a:r>
                <a:r>
                  <a:rPr lang="en-US" baseline="0"/>
                  <a:t> points of the FPL)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3172211679826"/>
              <c:y val="0.7805380635660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91744"/>
        <c:crosses val="autoZero"/>
        <c:crossBetween val="midCat"/>
        <c:majorUnit val="10"/>
      </c:valAx>
      <c:valAx>
        <c:axId val="4418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Enrollment in Medicaid/LIS, % of Medicare beneficiaries with assets below partial Medicaid eligibility limit</a:t>
                </a:r>
              </a:p>
            </c:rich>
          </c:tx>
          <c:layout>
            <c:manualLayout>
              <c:xMode val="edge"/>
              <c:yMode val="edge"/>
              <c:x val="4.0340554515467591E-3"/>
              <c:y val="5.38538031607270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89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073800254998436"/>
          <c:y val="0.83930590365399904"/>
          <c:w val="0.89669414763022681"/>
          <c:h val="0.1606940963460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Enrollment in Medicaid and the Part D LIS</a:t>
            </a:r>
          </a:p>
        </c:rich>
      </c:tx>
      <c:layout>
        <c:manualLayout>
          <c:xMode val="edge"/>
          <c:yMode val="edge"/>
          <c:x val="0.2403669691986014"/>
          <c:y val="1.3322083831197203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80044117041"/>
          <c:y val="0.11010448319766994"/>
          <c:w val="0.80824778615565185"/>
          <c:h val="0.66007417757872344"/>
        </c:manualLayout>
      </c:layout>
      <c:scatterChart>
        <c:scatterStyle val="lineMarker"/>
        <c:varyColors val="0"/>
        <c:ser>
          <c:idx val="3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'QMB trials'!$V$8:$V$26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'QMB trials'!$W$8:$W$26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17F-4A68-9ADC-443B69BABB4E}"/>
            </c:ext>
          </c:extLst>
        </c:ser>
        <c:ser>
          <c:idx val="0"/>
          <c:order val="1"/>
          <c:tx>
            <c:v>Enrolled in Medicaid (full or partial)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trials'!$B$8:$B$26</c:f>
              <c:numCache>
                <c:formatCode>General</c:formatCode>
                <c:ptCount val="19"/>
                <c:pt idx="0">
                  <c:v>0.7944987</c:v>
                </c:pt>
                <c:pt idx="1">
                  <c:v>0.60742830000000003</c:v>
                </c:pt>
                <c:pt idx="2">
                  <c:v>0.67438799999999999</c:v>
                </c:pt>
                <c:pt idx="3">
                  <c:v>0.72419429999999996</c:v>
                </c:pt>
                <c:pt idx="4">
                  <c:v>0.6968761</c:v>
                </c:pt>
                <c:pt idx="5">
                  <c:v>0.6839286</c:v>
                </c:pt>
                <c:pt idx="6">
                  <c:v>0.80621509999999996</c:v>
                </c:pt>
                <c:pt idx="7">
                  <c:v>0.72129290000000001</c:v>
                </c:pt>
                <c:pt idx="8">
                  <c:v>0.66965799999999998</c:v>
                </c:pt>
                <c:pt idx="9">
                  <c:v>0.6653966</c:v>
                </c:pt>
                <c:pt idx="10">
                  <c:v>0.66218069999999996</c:v>
                </c:pt>
                <c:pt idx="11">
                  <c:v>0.60118039999999995</c:v>
                </c:pt>
                <c:pt idx="12">
                  <c:v>0.44640439999999998</c:v>
                </c:pt>
                <c:pt idx="13">
                  <c:v>0.57819379999999998</c:v>
                </c:pt>
                <c:pt idx="14">
                  <c:v>0.45793329999999999</c:v>
                </c:pt>
                <c:pt idx="15">
                  <c:v>0.42930069999999998</c:v>
                </c:pt>
                <c:pt idx="16">
                  <c:v>0.3384511</c:v>
                </c:pt>
                <c:pt idx="17">
                  <c:v>0.38968229999999998</c:v>
                </c:pt>
                <c:pt idx="18">
                  <c:v>0.35229319999999997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17F-4A68-9ADC-443B69BABB4E}"/>
            </c:ext>
          </c:extLst>
        </c:ser>
        <c:ser>
          <c:idx val="1"/>
          <c:order val="2"/>
          <c:tx>
            <c:v>Enrolled in Partial Medicaid (excludes individuals eligibile for full Medicaid based on income)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trials'!$L$8:$L$26</c:f>
              <c:numCache>
                <c:formatCode>General</c:formatCode>
                <c:ptCount val="19"/>
                <c:pt idx="0">
                  <c:v>0</c:v>
                </c:pt>
                <c:pt idx="7">
                  <c:v>0.67171720000000001</c:v>
                </c:pt>
                <c:pt idx="8">
                  <c:v>0.46525699999999998</c:v>
                </c:pt>
                <c:pt idx="9">
                  <c:v>0.46636879999999997</c:v>
                </c:pt>
                <c:pt idx="10">
                  <c:v>0.49276189999999997</c:v>
                </c:pt>
                <c:pt idx="11">
                  <c:v>0.44460260000000001</c:v>
                </c:pt>
                <c:pt idx="12">
                  <c:v>0.28276659999999998</c:v>
                </c:pt>
                <c:pt idx="13">
                  <c:v>0.47868630000000001</c:v>
                </c:pt>
                <c:pt idx="14">
                  <c:v>0.31693850000000001</c:v>
                </c:pt>
                <c:pt idx="15">
                  <c:v>0.3033032</c:v>
                </c:pt>
                <c:pt idx="16">
                  <c:v>0.2042387</c:v>
                </c:pt>
                <c:pt idx="17">
                  <c:v>0.30978169999999999</c:v>
                </c:pt>
                <c:pt idx="18">
                  <c:v>0.26211380000000001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17F-4A68-9ADC-443B69BABB4E}"/>
            </c:ext>
          </c:extLst>
        </c:ser>
        <c:ser>
          <c:idx val="2"/>
          <c:order val="3"/>
          <c:tx>
            <c:v>Enrolled in the Part D LIS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trials'!$Q$8:$Q$26</c:f>
              <c:numCache>
                <c:formatCode>General</c:formatCode>
                <c:ptCount val="19"/>
                <c:pt idx="0">
                  <c:v>0.74737469999999995</c:v>
                </c:pt>
                <c:pt idx="1">
                  <c:v>0.60742830000000003</c:v>
                </c:pt>
                <c:pt idx="2">
                  <c:v>0.67438799999999999</c:v>
                </c:pt>
                <c:pt idx="3">
                  <c:v>0.71907759999999998</c:v>
                </c:pt>
                <c:pt idx="4">
                  <c:v>0.70070909999999997</c:v>
                </c:pt>
                <c:pt idx="5">
                  <c:v>0.6839286</c:v>
                </c:pt>
                <c:pt idx="6">
                  <c:v>0.81817450000000003</c:v>
                </c:pt>
                <c:pt idx="7">
                  <c:v>0.72655599999999998</c:v>
                </c:pt>
                <c:pt idx="8">
                  <c:v>0.68506990000000001</c:v>
                </c:pt>
                <c:pt idx="9">
                  <c:v>0.6653966</c:v>
                </c:pt>
                <c:pt idx="10">
                  <c:v>0.64244639999999997</c:v>
                </c:pt>
                <c:pt idx="11">
                  <c:v>0.59388180000000002</c:v>
                </c:pt>
                <c:pt idx="12">
                  <c:v>0.47471920000000001</c:v>
                </c:pt>
                <c:pt idx="13">
                  <c:v>0.57819379999999998</c:v>
                </c:pt>
                <c:pt idx="14">
                  <c:v>0.44321159999999998</c:v>
                </c:pt>
                <c:pt idx="15">
                  <c:v>0.42930069999999998</c:v>
                </c:pt>
                <c:pt idx="16">
                  <c:v>0.3500839</c:v>
                </c:pt>
                <c:pt idx="17">
                  <c:v>0.40213599999999999</c:v>
                </c:pt>
                <c:pt idx="18">
                  <c:v>0.36269309999999999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617F-4A68-9ADC-443B69BABB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9448"/>
        <c:axId val="441891744"/>
      </c:scatterChart>
      <c:valAx>
        <c:axId val="441889448"/>
        <c:scaling>
          <c:orientation val="minMax"/>
          <c:max val="1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(percentage</a:t>
                </a:r>
                <a:r>
                  <a:rPr lang="en-US" baseline="0"/>
                  <a:t> points of the FPL)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942461909431685"/>
              <c:y val="0.8180035715883805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91744"/>
        <c:crosses val="autoZero"/>
        <c:crossBetween val="midCat"/>
        <c:majorUnit val="10"/>
      </c:valAx>
      <c:valAx>
        <c:axId val="4418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Enrollment in Medicaid/LIS, % of Medicare beneficiaries with assets below partial Medicaid eligibility limit</a:t>
                </a:r>
              </a:p>
            </c:rich>
          </c:tx>
          <c:layout>
            <c:manualLayout>
              <c:xMode val="edge"/>
              <c:yMode val="edge"/>
              <c:x val="8.5269524290652928E-3"/>
              <c:y val="7.2586533728730113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89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6.9287723707354629E-2"/>
          <c:y val="0.88301573451464233"/>
          <c:w val="0.92846582780388609"/>
          <c:h val="0.1169842654853577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b="1"/>
              <a:t>Enrollment in Medicaid and the Part D LIS</a:t>
            </a:r>
          </a:p>
        </c:rich>
      </c:tx>
      <c:layout>
        <c:manualLayout>
          <c:xMode val="edge"/>
          <c:yMode val="edge"/>
          <c:x val="0.24935277519524646"/>
          <c:y val="8.3363345940677116E-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579180044117041"/>
          <c:y val="9.1371733901053048E-2"/>
          <c:w val="0.80824778615565185"/>
          <c:h val="0.64134143448380976"/>
        </c:manualLayout>
      </c:layout>
      <c:scatterChart>
        <c:scatterStyle val="lineMarker"/>
        <c:varyColors val="0"/>
        <c:ser>
          <c:idx val="3"/>
          <c:order val="0"/>
          <c:spPr>
            <a:ln w="12700" cap="rnd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xVal>
            <c:numRef>
              <c:f>'QMB trials'!$V$8:$V$26</c:f>
              <c:numCache>
                <c:formatCode>General</c:formatCode>
                <c:ptCount val="19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</c:numCache>
            </c:numRef>
          </c:xVal>
          <c:yVal>
            <c:numRef>
              <c:f>'QMB trials'!$W$8:$W$26</c:f>
              <c:numCache>
                <c:formatCode>General</c:formatCode>
                <c:ptCount val="19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  <c:pt idx="11">
                  <c:v>1.0999999999999999</c:v>
                </c:pt>
                <c:pt idx="12">
                  <c:v>1.2</c:v>
                </c:pt>
                <c:pt idx="13">
                  <c:v>1.3</c:v>
                </c:pt>
                <c:pt idx="14">
                  <c:v>1.4000000000000001</c:v>
                </c:pt>
                <c:pt idx="15">
                  <c:v>1.5000000000000002</c:v>
                </c:pt>
                <c:pt idx="16">
                  <c:v>1.6000000000000003</c:v>
                </c:pt>
                <c:pt idx="17">
                  <c:v>1.7000000000000004</c:v>
                </c:pt>
                <c:pt idx="18">
                  <c:v>1.8000000000000005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D4A-4312-867E-0E28678CEE9F}"/>
            </c:ext>
          </c:extLst>
        </c:ser>
        <c:ser>
          <c:idx val="0"/>
          <c:order val="1"/>
          <c:tx>
            <c:v>Enrolled in Medicaid (full or partial)</c:v>
          </c:tx>
          <c:spPr>
            <a:ln w="19050" cap="rnd">
              <a:solidFill>
                <a:schemeClr val="accent1">
                  <a:lumMod val="75000"/>
                </a:schemeClr>
              </a:solidFill>
              <a:round/>
            </a:ln>
            <a:effectLst/>
          </c:spPr>
          <c:marker>
            <c:symbol val="circle"/>
            <c:size val="7"/>
            <c:spPr>
              <a:solidFill>
                <a:schemeClr val="accent1">
                  <a:lumMod val="75000"/>
                </a:schemeClr>
              </a:solidFill>
              <a:ln w="9525">
                <a:solidFill>
                  <a:schemeClr val="accent1">
                    <a:lumMod val="75000"/>
                  </a:schemeClr>
                </a:solidFill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trials'!$B$8:$B$26</c:f>
              <c:numCache>
                <c:formatCode>General</c:formatCode>
                <c:ptCount val="19"/>
                <c:pt idx="0">
                  <c:v>0.7944987</c:v>
                </c:pt>
                <c:pt idx="1">
                  <c:v>0.60742830000000003</c:v>
                </c:pt>
                <c:pt idx="2">
                  <c:v>0.67438799999999999</c:v>
                </c:pt>
                <c:pt idx="3">
                  <c:v>0.72419429999999996</c:v>
                </c:pt>
                <c:pt idx="4">
                  <c:v>0.6968761</c:v>
                </c:pt>
                <c:pt idx="5">
                  <c:v>0.6839286</c:v>
                </c:pt>
                <c:pt idx="6">
                  <c:v>0.80621509999999996</c:v>
                </c:pt>
                <c:pt idx="7">
                  <c:v>0.72129290000000001</c:v>
                </c:pt>
                <c:pt idx="8">
                  <c:v>0.66965799999999998</c:v>
                </c:pt>
                <c:pt idx="9">
                  <c:v>0.6653966</c:v>
                </c:pt>
                <c:pt idx="10">
                  <c:v>0.66218069999999996</c:v>
                </c:pt>
                <c:pt idx="11">
                  <c:v>0.60118039999999995</c:v>
                </c:pt>
                <c:pt idx="12">
                  <c:v>0.44640439999999998</c:v>
                </c:pt>
                <c:pt idx="13">
                  <c:v>0.57819379999999998</c:v>
                </c:pt>
                <c:pt idx="14">
                  <c:v>0.45793329999999999</c:v>
                </c:pt>
                <c:pt idx="15">
                  <c:v>0.42930069999999998</c:v>
                </c:pt>
                <c:pt idx="16">
                  <c:v>0.3384511</c:v>
                </c:pt>
                <c:pt idx="17">
                  <c:v>0.38968229999999998</c:v>
                </c:pt>
                <c:pt idx="18">
                  <c:v>0.35229319999999997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D4A-4312-867E-0E28678CEE9F}"/>
            </c:ext>
          </c:extLst>
        </c:ser>
        <c:ser>
          <c:idx val="4"/>
          <c:order val="2"/>
          <c:tx>
            <c:v>Enrolled in Full Medicaid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trials'!$G$8:$G$26</c:f>
              <c:numCache>
                <c:formatCode>General</c:formatCode>
                <c:ptCount val="19"/>
                <c:pt idx="0">
                  <c:v>0.67139389999999999</c:v>
                </c:pt>
                <c:pt idx="1">
                  <c:v>0.43977769999999999</c:v>
                </c:pt>
                <c:pt idx="2">
                  <c:v>0.52551099999999995</c:v>
                </c:pt>
                <c:pt idx="3">
                  <c:v>0.64237040000000001</c:v>
                </c:pt>
                <c:pt idx="4">
                  <c:v>0.59575</c:v>
                </c:pt>
                <c:pt idx="5">
                  <c:v>0.51333549999999994</c:v>
                </c:pt>
                <c:pt idx="6">
                  <c:v>0.62204919999999997</c:v>
                </c:pt>
                <c:pt idx="7">
                  <c:v>0.39601740000000002</c:v>
                </c:pt>
                <c:pt idx="8">
                  <c:v>0.34894779999999997</c:v>
                </c:pt>
                <c:pt idx="9">
                  <c:v>0.28730349999999999</c:v>
                </c:pt>
                <c:pt idx="10">
                  <c:v>0.29049370000000002</c:v>
                </c:pt>
                <c:pt idx="11">
                  <c:v>0.22886429999999999</c:v>
                </c:pt>
                <c:pt idx="12">
                  <c:v>0.21242150000000001</c:v>
                </c:pt>
                <c:pt idx="13">
                  <c:v>0.1619767</c:v>
                </c:pt>
                <c:pt idx="14">
                  <c:v>0.16122980000000001</c:v>
                </c:pt>
                <c:pt idx="15">
                  <c:v>0.1906959</c:v>
                </c:pt>
                <c:pt idx="16">
                  <c:v>0.13550499999999999</c:v>
                </c:pt>
                <c:pt idx="17">
                  <c:v>8.87878E-2</c:v>
                </c:pt>
                <c:pt idx="18">
                  <c:v>0.10510940000000001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D4A-4312-867E-0E28678CEE9F}"/>
            </c:ext>
          </c:extLst>
        </c:ser>
        <c:ser>
          <c:idx val="1"/>
          <c:order val="3"/>
          <c:tx>
            <c:v>Enrolled in Partial Medicaid (excludes individuals eligible for full Medicaid based on income)</c:v>
          </c:tx>
          <c:spPr>
            <a:ln w="19050" cap="rnd">
              <a:solidFill>
                <a:schemeClr val="bg1">
                  <a:lumMod val="50000"/>
                </a:schemeClr>
              </a:solidFill>
              <a:round/>
            </a:ln>
            <a:effectLst/>
          </c:spPr>
          <c:marker>
            <c:symbol val="diamond"/>
            <c:size val="7"/>
            <c:spPr>
              <a:solidFill>
                <a:schemeClr val="bg1">
                  <a:lumMod val="50000"/>
                </a:schemeClr>
              </a:solidFill>
              <a:ln w="9525">
                <a:solidFill>
                  <a:schemeClr val="bg1">
                    <a:lumMod val="50000"/>
                  </a:schemeClr>
                </a:solidFill>
                <a:prstDash val="dash"/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trials'!$L$8:$L$26</c:f>
              <c:numCache>
                <c:formatCode>General</c:formatCode>
                <c:ptCount val="19"/>
                <c:pt idx="0">
                  <c:v>0</c:v>
                </c:pt>
                <c:pt idx="7">
                  <c:v>0.67171720000000001</c:v>
                </c:pt>
                <c:pt idx="8">
                  <c:v>0.46525699999999998</c:v>
                </c:pt>
                <c:pt idx="9">
                  <c:v>0.46636879999999997</c:v>
                </c:pt>
                <c:pt idx="10">
                  <c:v>0.49276189999999997</c:v>
                </c:pt>
                <c:pt idx="11">
                  <c:v>0.44460260000000001</c:v>
                </c:pt>
                <c:pt idx="12">
                  <c:v>0.28276659999999998</c:v>
                </c:pt>
                <c:pt idx="13">
                  <c:v>0.47868630000000001</c:v>
                </c:pt>
                <c:pt idx="14">
                  <c:v>0.31693850000000001</c:v>
                </c:pt>
                <c:pt idx="15">
                  <c:v>0.3033032</c:v>
                </c:pt>
                <c:pt idx="16">
                  <c:v>0.2042387</c:v>
                </c:pt>
                <c:pt idx="17">
                  <c:v>0.30978169999999999</c:v>
                </c:pt>
                <c:pt idx="18">
                  <c:v>0.26211380000000001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9D4A-4312-867E-0E28678CEE9F}"/>
            </c:ext>
          </c:extLst>
        </c:ser>
        <c:ser>
          <c:idx val="2"/>
          <c:order val="4"/>
          <c:tx>
            <c:v>Enrolled in the Part D LIS</c:v>
          </c:tx>
          <c:spPr>
            <a:ln w="19050" cap="rnd">
              <a:solidFill>
                <a:schemeClr val="accent6"/>
              </a:solidFill>
              <a:prstDash val="dash"/>
              <a:round/>
            </a:ln>
            <a:effectLst/>
          </c:spPr>
          <c:marker>
            <c:symbol val="star"/>
            <c:size val="7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'QMB trials'!$A$8:$A$26</c:f>
              <c:numCache>
                <c:formatCode>General</c:formatCode>
                <c:ptCount val="19"/>
                <c:pt idx="0">
                  <c:v>0</c:v>
                </c:pt>
                <c:pt idx="1">
                  <c:v>12.5</c:v>
                </c:pt>
                <c:pt idx="2">
                  <c:v>30</c:v>
                </c:pt>
                <c:pt idx="3">
                  <c:v>45</c:v>
                </c:pt>
                <c:pt idx="4">
                  <c:v>60</c:v>
                </c:pt>
                <c:pt idx="5">
                  <c:v>70</c:v>
                </c:pt>
                <c:pt idx="6">
                  <c:v>75</c:v>
                </c:pt>
                <c:pt idx="7">
                  <c:v>80</c:v>
                </c:pt>
                <c:pt idx="8">
                  <c:v>85</c:v>
                </c:pt>
                <c:pt idx="9">
                  <c:v>90</c:v>
                </c:pt>
                <c:pt idx="10">
                  <c:v>95</c:v>
                </c:pt>
                <c:pt idx="11">
                  <c:v>100</c:v>
                </c:pt>
                <c:pt idx="12">
                  <c:v>105</c:v>
                </c:pt>
                <c:pt idx="13">
                  <c:v>110</c:v>
                </c:pt>
                <c:pt idx="14">
                  <c:v>115</c:v>
                </c:pt>
                <c:pt idx="15">
                  <c:v>120</c:v>
                </c:pt>
                <c:pt idx="16">
                  <c:v>125</c:v>
                </c:pt>
                <c:pt idx="17">
                  <c:v>130</c:v>
                </c:pt>
                <c:pt idx="18">
                  <c:v>135</c:v>
                </c:pt>
              </c:numCache>
            </c:numRef>
          </c:xVal>
          <c:yVal>
            <c:numRef>
              <c:f>'QMB trials'!$Q$8:$Q$26</c:f>
              <c:numCache>
                <c:formatCode>General</c:formatCode>
                <c:ptCount val="19"/>
                <c:pt idx="0">
                  <c:v>0.74737469999999995</c:v>
                </c:pt>
                <c:pt idx="1">
                  <c:v>0.60742830000000003</c:v>
                </c:pt>
                <c:pt idx="2">
                  <c:v>0.67438799999999999</c:v>
                </c:pt>
                <c:pt idx="3">
                  <c:v>0.71907759999999998</c:v>
                </c:pt>
                <c:pt idx="4">
                  <c:v>0.70070909999999997</c:v>
                </c:pt>
                <c:pt idx="5">
                  <c:v>0.6839286</c:v>
                </c:pt>
                <c:pt idx="6">
                  <c:v>0.81817450000000003</c:v>
                </c:pt>
                <c:pt idx="7">
                  <c:v>0.72655599999999998</c:v>
                </c:pt>
                <c:pt idx="8">
                  <c:v>0.68506990000000001</c:v>
                </c:pt>
                <c:pt idx="9">
                  <c:v>0.6653966</c:v>
                </c:pt>
                <c:pt idx="10">
                  <c:v>0.64244639999999997</c:v>
                </c:pt>
                <c:pt idx="11">
                  <c:v>0.59388180000000002</c:v>
                </c:pt>
                <c:pt idx="12">
                  <c:v>0.47471920000000001</c:v>
                </c:pt>
                <c:pt idx="13">
                  <c:v>0.57819379999999998</c:v>
                </c:pt>
                <c:pt idx="14">
                  <c:v>0.44321159999999998</c:v>
                </c:pt>
                <c:pt idx="15">
                  <c:v>0.42930069999999998</c:v>
                </c:pt>
                <c:pt idx="16">
                  <c:v>0.3500839</c:v>
                </c:pt>
                <c:pt idx="17">
                  <c:v>0.40213599999999999</c:v>
                </c:pt>
                <c:pt idx="18">
                  <c:v>0.36269309999999999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9D4A-4312-867E-0E28678CE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1889448"/>
        <c:axId val="441891744"/>
      </c:scatterChart>
      <c:valAx>
        <c:axId val="441889448"/>
        <c:scaling>
          <c:orientation val="minMax"/>
          <c:max val="135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Income (percentage</a:t>
                </a:r>
                <a:r>
                  <a:rPr lang="en-US" baseline="0"/>
                  <a:t> points of the FPL)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37493172211679826"/>
              <c:y val="0.78053806356608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91744"/>
        <c:crosses val="autoZero"/>
        <c:crossBetween val="midCat"/>
        <c:majorUnit val="10"/>
      </c:valAx>
      <c:valAx>
        <c:axId val="44189174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/>
                  <a:t>Enrollment in Medicaid/LIS, % of Medicare beneficiaries with assets below partial Medicaid eligibility limit</a:t>
                </a:r>
              </a:p>
            </c:rich>
          </c:tx>
          <c:layout>
            <c:manualLayout>
              <c:xMode val="edge"/>
              <c:yMode val="edge"/>
              <c:x val="4.0340554515467591E-3"/>
              <c:y val="5.3853803160727035E-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%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41889448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layout>
        <c:manualLayout>
          <c:xMode val="edge"/>
          <c:yMode val="edge"/>
          <c:x val="0.10073800254998436"/>
          <c:y val="0.83930590365399904"/>
          <c:w val="0.89669414763022681"/>
          <c:h val="0.160694096346000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latin typeface="Times New Roman" panose="02020603050405020304" pitchFamily="18" charset="0"/>
          <a:cs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902073</xdr:colOff>
      <xdr:row>20</xdr:row>
      <xdr:rowOff>179294</xdr:rowOff>
    </xdr:from>
    <xdr:to>
      <xdr:col>9</xdr:col>
      <xdr:colOff>145676</xdr:colOff>
      <xdr:row>42</xdr:row>
      <xdr:rowOff>22412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571501</xdr:colOff>
      <xdr:row>23</xdr:row>
      <xdr:rowOff>44823</xdr:rowOff>
    </xdr:from>
    <xdr:ext cx="1725705" cy="224998"/>
    <xdr:sp macro="" textlink="">
      <xdr:nvSpPr>
        <xdr:cNvPr id="5" name="TextBox 4"/>
        <xdr:cNvSpPr txBox="1"/>
      </xdr:nvSpPr>
      <xdr:spPr>
        <a:xfrm>
          <a:off x="4560795" y="4426323"/>
          <a:ext cx="1725705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partial Medicaid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6</xdr:col>
      <xdr:colOff>90385</xdr:colOff>
      <xdr:row>24</xdr:row>
      <xdr:rowOff>92097</xdr:rowOff>
    </xdr:from>
    <xdr:to>
      <xdr:col>8</xdr:col>
      <xdr:colOff>357850</xdr:colOff>
      <xdr:row>24</xdr:row>
      <xdr:rowOff>92097</xdr:rowOff>
    </xdr:to>
    <xdr:cxnSp macro="">
      <xdr:nvCxnSpPr>
        <xdr:cNvPr id="6" name="Straight Arrow Connector 5"/>
        <xdr:cNvCxnSpPr/>
      </xdr:nvCxnSpPr>
      <xdr:spPr>
        <a:xfrm>
          <a:off x="4684797" y="4664097"/>
          <a:ext cx="1477700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oneCellAnchor>
    <xdr:from>
      <xdr:col>1</xdr:col>
      <xdr:colOff>526677</xdr:colOff>
      <xdr:row>23</xdr:row>
      <xdr:rowOff>44823</xdr:rowOff>
    </xdr:from>
    <xdr:ext cx="2812676" cy="224998"/>
    <xdr:sp macro="" textlink="">
      <xdr:nvSpPr>
        <xdr:cNvPr id="10" name="TextBox 9"/>
        <xdr:cNvSpPr txBox="1"/>
      </xdr:nvSpPr>
      <xdr:spPr>
        <a:xfrm>
          <a:off x="1792942" y="4426323"/>
          <a:ext cx="2812676" cy="224998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full Medicaid 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571501</xdr:colOff>
      <xdr:row>24</xdr:row>
      <xdr:rowOff>92097</xdr:rowOff>
    </xdr:from>
    <xdr:to>
      <xdr:col>5</xdr:col>
      <xdr:colOff>571501</xdr:colOff>
      <xdr:row>24</xdr:row>
      <xdr:rowOff>92097</xdr:rowOff>
    </xdr:to>
    <xdr:cxnSp macro="">
      <xdr:nvCxnSpPr>
        <xdr:cNvPr id="11" name="Straight Arrow Connector 10"/>
        <xdr:cNvCxnSpPr/>
      </xdr:nvCxnSpPr>
      <xdr:spPr>
        <a:xfrm>
          <a:off x="1837766" y="4664097"/>
          <a:ext cx="2723029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278423</xdr:colOff>
      <xdr:row>39</xdr:row>
      <xdr:rowOff>0</xdr:rowOff>
    </xdr:from>
    <xdr:to>
      <xdr:col>6</xdr:col>
      <xdr:colOff>535297</xdr:colOff>
      <xdr:row>40</xdr:row>
      <xdr:rowOff>8620</xdr:rowOff>
    </xdr:to>
    <xdr:sp macro="" textlink="">
      <xdr:nvSpPr>
        <xdr:cNvPr id="14" name="TextBox 13"/>
        <xdr:cNvSpPr txBox="1"/>
      </xdr:nvSpPr>
      <xdr:spPr>
        <a:xfrm>
          <a:off x="4887058" y="7429500"/>
          <a:ext cx="256874" cy="19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5</xdr:col>
      <xdr:colOff>432289</xdr:colOff>
      <xdr:row>40</xdr:row>
      <xdr:rowOff>146538</xdr:rowOff>
    </xdr:from>
    <xdr:to>
      <xdr:col>6</xdr:col>
      <xdr:colOff>81028</xdr:colOff>
      <xdr:row>41</xdr:row>
      <xdr:rowOff>155158</xdr:rowOff>
    </xdr:to>
    <xdr:sp macro="" textlink="">
      <xdr:nvSpPr>
        <xdr:cNvPr id="15" name="TextBox 14"/>
        <xdr:cNvSpPr txBox="1"/>
      </xdr:nvSpPr>
      <xdr:spPr>
        <a:xfrm>
          <a:off x="4432789" y="7766538"/>
          <a:ext cx="256874" cy="19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000">
              <a:solidFill>
                <a:schemeClr val="bg2">
                  <a:lumMod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902073</xdr:colOff>
      <xdr:row>29</xdr:row>
      <xdr:rowOff>179294</xdr:rowOff>
    </xdr:from>
    <xdr:to>
      <xdr:col>9</xdr:col>
      <xdr:colOff>145676</xdr:colOff>
      <xdr:row>50</xdr:row>
      <xdr:rowOff>112058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526327</xdr:colOff>
      <xdr:row>31</xdr:row>
      <xdr:rowOff>176844</xdr:rowOff>
    </xdr:from>
    <xdr:ext cx="1445560" cy="622991"/>
    <xdr:sp macro="" textlink="">
      <xdr:nvSpPr>
        <xdr:cNvPr id="3" name="TextBox 2"/>
        <xdr:cNvSpPr txBox="1"/>
      </xdr:nvSpPr>
      <xdr:spPr>
        <a:xfrm>
          <a:off x="5115645" y="6082344"/>
          <a:ext cx="1445560" cy="622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partial Medicaid benefits covering only the Part B premium (100-135% of FPL)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705970</xdr:colOff>
      <xdr:row>33</xdr:row>
      <xdr:rowOff>22413</xdr:rowOff>
    </xdr:from>
    <xdr:ext cx="2958353" cy="357662"/>
    <xdr:sp macro="" textlink="">
      <xdr:nvSpPr>
        <xdr:cNvPr id="4" name="TextBox 3"/>
        <xdr:cNvSpPr txBox="1"/>
      </xdr:nvSpPr>
      <xdr:spPr>
        <a:xfrm>
          <a:off x="1972235" y="6118413"/>
          <a:ext cx="2958353" cy="35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full Medicaid or partial Medicaid benefits (both covering the Part B premium and Part A and B cost-sharing)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546652</xdr:colOff>
      <xdr:row>34</xdr:row>
      <xdr:rowOff>10744</xdr:rowOff>
    </xdr:from>
    <xdr:to>
      <xdr:col>1</xdr:col>
      <xdr:colOff>788796</xdr:colOff>
      <xdr:row>34</xdr:row>
      <xdr:rowOff>10744</xdr:rowOff>
    </xdr:to>
    <xdr:cxnSp macro="">
      <xdr:nvCxnSpPr>
        <xdr:cNvPr id="6" name="Straight Arrow Connector 5"/>
        <xdr:cNvCxnSpPr/>
      </xdr:nvCxnSpPr>
      <xdr:spPr>
        <a:xfrm flipH="1">
          <a:off x="1813891" y="6297244"/>
          <a:ext cx="2421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271042</xdr:colOff>
      <xdr:row>34</xdr:row>
      <xdr:rowOff>10744</xdr:rowOff>
    </xdr:from>
    <xdr:to>
      <xdr:col>6</xdr:col>
      <xdr:colOff>506015</xdr:colOff>
      <xdr:row>34</xdr:row>
      <xdr:rowOff>10744</xdr:rowOff>
    </xdr:to>
    <xdr:cxnSp macro="">
      <xdr:nvCxnSpPr>
        <xdr:cNvPr id="8" name="Straight Arrow Connector 7"/>
        <xdr:cNvCxnSpPr/>
      </xdr:nvCxnSpPr>
      <xdr:spPr>
        <a:xfrm>
          <a:off x="4872808" y="6297244"/>
          <a:ext cx="2349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76564</xdr:colOff>
      <xdr:row>35</xdr:row>
      <xdr:rowOff>22412</xdr:rowOff>
    </xdr:from>
    <xdr:to>
      <xdr:col>8</xdr:col>
      <xdr:colOff>603240</xdr:colOff>
      <xdr:row>35</xdr:row>
      <xdr:rowOff>22412</xdr:rowOff>
    </xdr:to>
    <xdr:cxnSp macro="">
      <xdr:nvCxnSpPr>
        <xdr:cNvPr id="15" name="Straight Arrow Connector 14"/>
        <xdr:cNvCxnSpPr/>
      </xdr:nvCxnSpPr>
      <xdr:spPr>
        <a:xfrm>
          <a:off x="5272019" y="6689912"/>
          <a:ext cx="1132812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902073</xdr:colOff>
      <xdr:row>51</xdr:row>
      <xdr:rowOff>89646</xdr:rowOff>
    </xdr:from>
    <xdr:to>
      <xdr:col>9</xdr:col>
      <xdr:colOff>145676</xdr:colOff>
      <xdr:row>72</xdr:row>
      <xdr:rowOff>156881</xdr:rowOff>
    </xdr:to>
    <xdr:graphicFrame macro="">
      <xdr:nvGraphicFramePr>
        <xdr:cNvPr id="18" name="Chart 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183082</xdr:colOff>
      <xdr:row>47</xdr:row>
      <xdr:rowOff>108857</xdr:rowOff>
    </xdr:from>
    <xdr:to>
      <xdr:col>4</xdr:col>
      <xdr:colOff>439956</xdr:colOff>
      <xdr:row>48</xdr:row>
      <xdr:rowOff>117477</xdr:rowOff>
    </xdr:to>
    <xdr:sp macro="" textlink="">
      <xdr:nvSpPr>
        <xdr:cNvPr id="19" name="TextBox 18"/>
        <xdr:cNvSpPr txBox="1"/>
      </xdr:nvSpPr>
      <xdr:spPr>
        <a:xfrm>
          <a:off x="3578952" y="9062357"/>
          <a:ext cx="256874" cy="19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c</a:t>
          </a:r>
        </a:p>
      </xdr:txBody>
    </xdr:sp>
    <xdr:clientData/>
  </xdr:twoCellAnchor>
  <xdr:twoCellAnchor>
    <xdr:from>
      <xdr:col>3</xdr:col>
      <xdr:colOff>340179</xdr:colOff>
      <xdr:row>49</xdr:row>
      <xdr:rowOff>64895</xdr:rowOff>
    </xdr:from>
    <xdr:to>
      <xdr:col>3</xdr:col>
      <xdr:colOff>597053</xdr:colOff>
      <xdr:row>50</xdr:row>
      <xdr:rowOff>73515</xdr:rowOff>
    </xdr:to>
    <xdr:sp macro="" textlink="">
      <xdr:nvSpPr>
        <xdr:cNvPr id="20" name="TextBox 19"/>
        <xdr:cNvSpPr txBox="1"/>
      </xdr:nvSpPr>
      <xdr:spPr>
        <a:xfrm>
          <a:off x="3129643" y="9399395"/>
          <a:ext cx="256874" cy="19912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900">
              <a:solidFill>
                <a:schemeClr val="bg2">
                  <a:lumMod val="25000"/>
                </a:schemeClr>
              </a:solidFill>
              <a:latin typeface="Times New Roman" panose="02020603050405020304" pitchFamily="18" charset="0"/>
              <a:cs typeface="Times New Roman" panose="02020603050405020304" pitchFamily="18" charset="0"/>
            </a:rPr>
            <a:t>d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902073</xdr:colOff>
      <xdr:row>29</xdr:row>
      <xdr:rowOff>179294</xdr:rowOff>
    </xdr:from>
    <xdr:to>
      <xdr:col>9</xdr:col>
      <xdr:colOff>145676</xdr:colOff>
      <xdr:row>50</xdr:row>
      <xdr:rowOff>112058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6</xdr:col>
      <xdr:colOff>526327</xdr:colOff>
      <xdr:row>31</xdr:row>
      <xdr:rowOff>176844</xdr:rowOff>
    </xdr:from>
    <xdr:ext cx="1445560" cy="622991"/>
    <xdr:sp macro="" textlink="">
      <xdr:nvSpPr>
        <xdr:cNvPr id="3" name="TextBox 2"/>
        <xdr:cNvSpPr txBox="1"/>
      </xdr:nvSpPr>
      <xdr:spPr>
        <a:xfrm>
          <a:off x="5136427" y="5891844"/>
          <a:ext cx="1445560" cy="62299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partial Medicaid benefits covering only the Part B premium (100-135% of FPL)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oneCellAnchor>
    <xdr:from>
      <xdr:col>1</xdr:col>
      <xdr:colOff>705970</xdr:colOff>
      <xdr:row>33</xdr:row>
      <xdr:rowOff>22413</xdr:rowOff>
    </xdr:from>
    <xdr:ext cx="2958353" cy="357662"/>
    <xdr:sp macro="" textlink="">
      <xdr:nvSpPr>
        <xdr:cNvPr id="4" name="TextBox 3"/>
        <xdr:cNvSpPr txBox="1"/>
      </xdr:nvSpPr>
      <xdr:spPr>
        <a:xfrm>
          <a:off x="1972795" y="6118413"/>
          <a:ext cx="2958353" cy="35766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pPr algn="ctr"/>
          <a:r>
            <a:rPr lang="en-US" sz="900">
              <a:latin typeface="Times New Roman" panose="02020603050405020304" pitchFamily="18" charset="0"/>
              <a:cs typeface="Times New Roman" panose="02020603050405020304" pitchFamily="18" charset="0"/>
            </a:rPr>
            <a:t>Eligible for</a:t>
          </a:r>
          <a:r>
            <a:rPr lang="en-US" sz="900" baseline="0">
              <a:latin typeface="Times New Roman" panose="02020603050405020304" pitchFamily="18" charset="0"/>
              <a:cs typeface="Times New Roman" panose="02020603050405020304" pitchFamily="18" charset="0"/>
            </a:rPr>
            <a:t> full Medicaid or partial Medicaid benefits (both covering the Part B premium and Part A and B cost-sharing)</a:t>
          </a:r>
          <a:endParaRPr lang="en-US" sz="900">
            <a:latin typeface="Times New Roman" panose="02020603050405020304" pitchFamily="18" charset="0"/>
            <a:cs typeface="Times New Roman" panose="02020603050405020304" pitchFamily="18" charset="0"/>
          </a:endParaRPr>
        </a:p>
      </xdr:txBody>
    </xdr:sp>
    <xdr:clientData/>
  </xdr:oneCellAnchor>
  <xdr:twoCellAnchor>
    <xdr:from>
      <xdr:col>1</xdr:col>
      <xdr:colOff>546652</xdr:colOff>
      <xdr:row>34</xdr:row>
      <xdr:rowOff>10744</xdr:rowOff>
    </xdr:from>
    <xdr:to>
      <xdr:col>1</xdr:col>
      <xdr:colOff>788796</xdr:colOff>
      <xdr:row>34</xdr:row>
      <xdr:rowOff>10744</xdr:rowOff>
    </xdr:to>
    <xdr:cxnSp macro="">
      <xdr:nvCxnSpPr>
        <xdr:cNvPr id="5" name="Straight Arrow Connector 4"/>
        <xdr:cNvCxnSpPr/>
      </xdr:nvCxnSpPr>
      <xdr:spPr>
        <a:xfrm flipH="1">
          <a:off x="1813477" y="6297244"/>
          <a:ext cx="242144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6</xdr:col>
      <xdr:colOff>271042</xdr:colOff>
      <xdr:row>34</xdr:row>
      <xdr:rowOff>10744</xdr:rowOff>
    </xdr:from>
    <xdr:to>
      <xdr:col>6</xdr:col>
      <xdr:colOff>506015</xdr:colOff>
      <xdr:row>34</xdr:row>
      <xdr:rowOff>10744</xdr:rowOff>
    </xdr:to>
    <xdr:cxnSp macro="">
      <xdr:nvCxnSpPr>
        <xdr:cNvPr id="6" name="Straight Arrow Connector 5"/>
        <xdr:cNvCxnSpPr/>
      </xdr:nvCxnSpPr>
      <xdr:spPr>
        <a:xfrm>
          <a:off x="4881142" y="6297244"/>
          <a:ext cx="234973" cy="0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7</xdr:col>
      <xdr:colOff>67235</xdr:colOff>
      <xdr:row>35</xdr:row>
      <xdr:rowOff>22412</xdr:rowOff>
    </xdr:from>
    <xdr:to>
      <xdr:col>8</xdr:col>
      <xdr:colOff>593911</xdr:colOff>
      <xdr:row>35</xdr:row>
      <xdr:rowOff>22412</xdr:rowOff>
    </xdr:to>
    <xdr:cxnSp macro="">
      <xdr:nvCxnSpPr>
        <xdr:cNvPr id="7" name="Straight Arrow Connector 6"/>
        <xdr:cNvCxnSpPr/>
      </xdr:nvCxnSpPr>
      <xdr:spPr>
        <a:xfrm>
          <a:off x="5286935" y="6499412"/>
          <a:ext cx="1136276" cy="0"/>
        </a:xfrm>
        <a:prstGeom prst="straightConnector1">
          <a:avLst/>
        </a:prstGeom>
        <a:ln>
          <a:headEnd type="triangle"/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0</xdr:col>
      <xdr:colOff>902073</xdr:colOff>
      <xdr:row>51</xdr:row>
      <xdr:rowOff>89646</xdr:rowOff>
    </xdr:from>
    <xdr:to>
      <xdr:col>9</xdr:col>
      <xdr:colOff>145676</xdr:colOff>
      <xdr:row>72</xdr:row>
      <xdr:rowOff>156881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J178"/>
  <sheetViews>
    <sheetView topLeftCell="A124" workbookViewId="0">
      <selection activeCell="B43" sqref="B43"/>
    </sheetView>
  </sheetViews>
  <sheetFormatPr defaultRowHeight="15" x14ac:dyDescent="0.25"/>
  <sheetData>
    <row r="2" spans="2:2" x14ac:dyDescent="0.25">
      <c r="B2" s="5"/>
    </row>
    <row r="3" spans="2:2" x14ac:dyDescent="0.25">
      <c r="B3" s="5" t="s">
        <v>127</v>
      </c>
    </row>
    <row r="4" spans="2:2" x14ac:dyDescent="0.25">
      <c r="B4" s="5" t="s">
        <v>128</v>
      </c>
    </row>
    <row r="5" spans="2:2" x14ac:dyDescent="0.25">
      <c r="B5" s="5" t="s">
        <v>192</v>
      </c>
    </row>
    <row r="6" spans="2:2" x14ac:dyDescent="0.25">
      <c r="B6" s="5" t="s">
        <v>193</v>
      </c>
    </row>
    <row r="7" spans="2:2" x14ac:dyDescent="0.25">
      <c r="B7" s="5"/>
    </row>
    <row r="8" spans="2:2" x14ac:dyDescent="0.25">
      <c r="B8" s="5" t="s">
        <v>129</v>
      </c>
    </row>
    <row r="9" spans="2:2" x14ac:dyDescent="0.25">
      <c r="B9" s="5"/>
    </row>
    <row r="10" spans="2:2" x14ac:dyDescent="0.25">
      <c r="B10" s="5" t="s">
        <v>130</v>
      </c>
    </row>
    <row r="11" spans="2:2" x14ac:dyDescent="0.25">
      <c r="B11" s="5"/>
    </row>
    <row r="12" spans="2:2" x14ac:dyDescent="0.25">
      <c r="B12" s="5" t="s">
        <v>131</v>
      </c>
    </row>
    <row r="13" spans="2:2" x14ac:dyDescent="0.25">
      <c r="B13" s="5" t="s">
        <v>132</v>
      </c>
    </row>
    <row r="14" spans="2:2" x14ac:dyDescent="0.25">
      <c r="B14" s="5" t="s">
        <v>133</v>
      </c>
    </row>
    <row r="15" spans="2:2" x14ac:dyDescent="0.25">
      <c r="B15" s="5" t="s">
        <v>134</v>
      </c>
    </row>
    <row r="16" spans="2:2" x14ac:dyDescent="0.25">
      <c r="B16" s="5" t="s">
        <v>135</v>
      </c>
    </row>
    <row r="17" spans="2:2" x14ac:dyDescent="0.25">
      <c r="B17" s="5" t="s">
        <v>136</v>
      </c>
    </row>
    <row r="18" spans="2:2" x14ac:dyDescent="0.25">
      <c r="B18" s="5" t="s">
        <v>194</v>
      </c>
    </row>
    <row r="19" spans="2:2" x14ac:dyDescent="0.25">
      <c r="B19" s="5" t="s">
        <v>195</v>
      </c>
    </row>
    <row r="20" spans="2:2" x14ac:dyDescent="0.25">
      <c r="B20" s="5" t="s">
        <v>196</v>
      </c>
    </row>
    <row r="21" spans="2:2" x14ac:dyDescent="0.25">
      <c r="B21" s="5" t="s">
        <v>136</v>
      </c>
    </row>
    <row r="22" spans="2:2" x14ac:dyDescent="0.25">
      <c r="B22" s="5" t="s">
        <v>197</v>
      </c>
    </row>
    <row r="23" spans="2:2" x14ac:dyDescent="0.25">
      <c r="B23" s="5"/>
    </row>
    <row r="24" spans="2:2" x14ac:dyDescent="0.25">
      <c r="B24" s="5" t="s">
        <v>137</v>
      </c>
    </row>
    <row r="25" spans="2:2" x14ac:dyDescent="0.25">
      <c r="B25" s="5" t="s">
        <v>138</v>
      </c>
    </row>
    <row r="26" spans="2:2" x14ac:dyDescent="0.25">
      <c r="B26" s="5" t="s">
        <v>139</v>
      </c>
    </row>
    <row r="27" spans="2:2" x14ac:dyDescent="0.25">
      <c r="B27" s="5"/>
    </row>
    <row r="28" spans="2:2" x14ac:dyDescent="0.25">
      <c r="B28" s="5" t="s">
        <v>140</v>
      </c>
    </row>
    <row r="29" spans="2:2" x14ac:dyDescent="0.25">
      <c r="B29" s="5" t="s">
        <v>141</v>
      </c>
    </row>
    <row r="30" spans="2:2" x14ac:dyDescent="0.25">
      <c r="B30" s="5" t="s">
        <v>142</v>
      </c>
    </row>
    <row r="31" spans="2:2" x14ac:dyDescent="0.25">
      <c r="B31" s="5" t="s">
        <v>143</v>
      </c>
    </row>
    <row r="32" spans="2:2" x14ac:dyDescent="0.25">
      <c r="B32" s="5" t="s">
        <v>198</v>
      </c>
    </row>
    <row r="33" spans="2:10" x14ac:dyDescent="0.25">
      <c r="B33" s="5" t="s">
        <v>199</v>
      </c>
    </row>
    <row r="34" spans="2:10" x14ac:dyDescent="0.25">
      <c r="B34" s="5" t="s">
        <v>200</v>
      </c>
    </row>
    <row r="35" spans="2:10" x14ac:dyDescent="0.25">
      <c r="B35" s="7" t="s">
        <v>201</v>
      </c>
      <c r="C35" s="8"/>
      <c r="D35" s="8"/>
      <c r="E35" s="8"/>
      <c r="F35" s="8"/>
      <c r="G35" s="8"/>
      <c r="H35" s="8"/>
      <c r="I35" s="8"/>
      <c r="J35" s="8"/>
    </row>
    <row r="36" spans="2:10" x14ac:dyDescent="0.25">
      <c r="B36" s="7" t="s">
        <v>202</v>
      </c>
      <c r="C36" s="8"/>
      <c r="D36" s="8"/>
      <c r="E36" s="8"/>
      <c r="F36" s="8"/>
      <c r="G36" s="8"/>
      <c r="H36" s="8"/>
      <c r="I36" s="8"/>
      <c r="J36" s="8"/>
    </row>
    <row r="37" spans="2:10" x14ac:dyDescent="0.25">
      <c r="B37" s="7" t="s">
        <v>203</v>
      </c>
      <c r="C37" s="8"/>
      <c r="D37" s="8"/>
      <c r="E37" s="8"/>
      <c r="F37" s="8"/>
      <c r="G37" s="8"/>
      <c r="H37" s="8"/>
      <c r="I37" s="8"/>
      <c r="J37" s="8"/>
    </row>
    <row r="38" spans="2:10" x14ac:dyDescent="0.25">
      <c r="B38" s="7" t="s">
        <v>204</v>
      </c>
      <c r="C38" s="8"/>
      <c r="D38" s="8"/>
      <c r="E38" s="8"/>
      <c r="F38" s="8"/>
      <c r="G38" s="8"/>
      <c r="H38" s="8"/>
      <c r="I38" s="8"/>
      <c r="J38" s="8"/>
    </row>
    <row r="39" spans="2:10" x14ac:dyDescent="0.25">
      <c r="B39" s="7" t="s">
        <v>205</v>
      </c>
      <c r="C39" s="8"/>
      <c r="D39" s="8"/>
      <c r="E39" s="8"/>
      <c r="F39" s="8"/>
      <c r="G39" s="8"/>
      <c r="H39" s="8"/>
      <c r="I39" s="8"/>
      <c r="J39" s="8"/>
    </row>
    <row r="40" spans="2:10" x14ac:dyDescent="0.25">
      <c r="B40" s="7" t="s">
        <v>206</v>
      </c>
      <c r="C40" s="8"/>
      <c r="D40" s="8"/>
      <c r="E40" s="8"/>
      <c r="F40" s="8"/>
      <c r="G40" s="8"/>
      <c r="H40" s="8"/>
      <c r="I40" s="8"/>
      <c r="J40" s="8"/>
    </row>
    <row r="41" spans="2:10" x14ac:dyDescent="0.25">
      <c r="B41" s="7" t="s">
        <v>207</v>
      </c>
      <c r="C41" s="8"/>
      <c r="D41" s="8"/>
      <c r="E41" s="8"/>
      <c r="F41" s="8"/>
      <c r="G41" s="8"/>
      <c r="H41" s="8"/>
      <c r="I41" s="8"/>
      <c r="J41" s="8"/>
    </row>
    <row r="42" spans="2:10" x14ac:dyDescent="0.25">
      <c r="B42" s="10" t="s">
        <v>208</v>
      </c>
      <c r="C42" s="11"/>
      <c r="D42" s="11"/>
      <c r="E42" s="11"/>
      <c r="F42" s="11"/>
      <c r="G42" s="11"/>
      <c r="H42" s="11"/>
      <c r="I42" s="8"/>
      <c r="J42" s="8"/>
    </row>
    <row r="43" spans="2:10" x14ac:dyDescent="0.25">
      <c r="B43" s="7" t="s">
        <v>209</v>
      </c>
      <c r="C43" s="8"/>
      <c r="D43" s="8"/>
      <c r="E43" s="8"/>
      <c r="F43" s="8"/>
      <c r="G43" s="8"/>
      <c r="H43" s="8"/>
      <c r="I43" s="8"/>
      <c r="J43" s="8"/>
    </row>
    <row r="44" spans="2:10" x14ac:dyDescent="0.25">
      <c r="B44" s="7" t="s">
        <v>210</v>
      </c>
      <c r="C44" s="8"/>
      <c r="D44" s="8"/>
      <c r="E44" s="8"/>
      <c r="F44" s="8"/>
      <c r="G44" s="8"/>
      <c r="H44" s="8"/>
      <c r="I44" s="8"/>
      <c r="J44" s="8"/>
    </row>
    <row r="45" spans="2:10" x14ac:dyDescent="0.25">
      <c r="B45" s="7" t="s">
        <v>211</v>
      </c>
      <c r="C45" s="8"/>
      <c r="D45" s="8"/>
      <c r="E45" s="8"/>
      <c r="F45" s="8"/>
      <c r="G45" s="8"/>
      <c r="H45" s="8"/>
      <c r="I45" s="8"/>
      <c r="J45" s="8"/>
    </row>
    <row r="46" spans="2:10" x14ac:dyDescent="0.25">
      <c r="B46" s="7" t="s">
        <v>212</v>
      </c>
      <c r="C46" s="8"/>
      <c r="D46" s="8"/>
      <c r="E46" s="8"/>
      <c r="F46" s="8"/>
      <c r="G46" s="8"/>
      <c r="H46" s="8"/>
      <c r="I46" s="8"/>
      <c r="J46" s="8"/>
    </row>
    <row r="47" spans="2:10" x14ac:dyDescent="0.25">
      <c r="B47" s="7" t="s">
        <v>213</v>
      </c>
      <c r="C47" s="8"/>
      <c r="D47" s="8"/>
      <c r="E47" s="8"/>
      <c r="F47" s="8"/>
      <c r="G47" s="8"/>
      <c r="H47" s="8"/>
      <c r="I47" s="8"/>
      <c r="J47" s="8"/>
    </row>
    <row r="48" spans="2:10" x14ac:dyDescent="0.25">
      <c r="B48" s="7" t="s">
        <v>214</v>
      </c>
      <c r="C48" s="8"/>
      <c r="D48" s="8"/>
      <c r="E48" s="8"/>
      <c r="F48" s="8"/>
      <c r="G48" s="8"/>
      <c r="H48" s="8"/>
      <c r="I48" s="8"/>
      <c r="J48" s="8"/>
    </row>
    <row r="49" spans="2:10" x14ac:dyDescent="0.25">
      <c r="B49" s="7" t="s">
        <v>215</v>
      </c>
      <c r="C49" s="8"/>
      <c r="D49" s="8"/>
      <c r="E49" s="8"/>
      <c r="F49" s="8"/>
      <c r="G49" s="8"/>
      <c r="H49" s="8"/>
      <c r="I49" s="8"/>
      <c r="J49" s="8"/>
    </row>
    <row r="50" spans="2:10" x14ac:dyDescent="0.25">
      <c r="B50" s="7" t="s">
        <v>216</v>
      </c>
      <c r="C50" s="8"/>
      <c r="D50" s="8"/>
      <c r="E50" s="8"/>
      <c r="F50" s="8"/>
      <c r="G50" s="8"/>
      <c r="H50" s="8"/>
      <c r="I50" s="8"/>
      <c r="J50" s="8"/>
    </row>
    <row r="51" spans="2:10" x14ac:dyDescent="0.25">
      <c r="B51" s="7" t="s">
        <v>217</v>
      </c>
      <c r="C51" s="8"/>
      <c r="D51" s="8"/>
      <c r="E51" s="8"/>
      <c r="F51" s="8"/>
      <c r="G51" s="8"/>
      <c r="H51" s="8"/>
      <c r="I51" s="8"/>
      <c r="J51" s="8"/>
    </row>
    <row r="52" spans="2:10" x14ac:dyDescent="0.25">
      <c r="B52" s="7" t="s">
        <v>218</v>
      </c>
      <c r="C52" s="8"/>
      <c r="D52" s="8"/>
      <c r="E52" s="8"/>
      <c r="F52" s="8"/>
      <c r="G52" s="8"/>
      <c r="H52" s="8"/>
      <c r="I52" s="8"/>
      <c r="J52" s="8"/>
    </row>
    <row r="53" spans="2:10" x14ac:dyDescent="0.25">
      <c r="B53" s="7" t="s">
        <v>219</v>
      </c>
      <c r="C53" s="8"/>
      <c r="D53" s="8"/>
      <c r="E53" s="8"/>
      <c r="F53" s="8"/>
      <c r="G53" s="8"/>
      <c r="H53" s="8"/>
      <c r="I53" s="8"/>
      <c r="J53" s="8"/>
    </row>
    <row r="54" spans="2:10" x14ac:dyDescent="0.25">
      <c r="B54" s="7" t="s">
        <v>220</v>
      </c>
      <c r="C54" s="8"/>
      <c r="D54" s="8"/>
      <c r="E54" s="8"/>
      <c r="F54" s="8"/>
      <c r="G54" s="8"/>
      <c r="H54" s="8"/>
      <c r="I54" s="8"/>
      <c r="J54" s="8"/>
    </row>
    <row r="55" spans="2:10" x14ac:dyDescent="0.25">
      <c r="B55" s="7" t="s">
        <v>221</v>
      </c>
      <c r="C55" s="8"/>
      <c r="D55" s="8"/>
      <c r="E55" s="8"/>
      <c r="F55" s="8"/>
      <c r="G55" s="8"/>
      <c r="H55" s="8"/>
      <c r="I55" s="8"/>
      <c r="J55" s="8"/>
    </row>
    <row r="56" spans="2:10" x14ac:dyDescent="0.25">
      <c r="B56" s="5" t="s">
        <v>222</v>
      </c>
    </row>
    <row r="57" spans="2:10" x14ac:dyDescent="0.25">
      <c r="B57" s="5" t="s">
        <v>223</v>
      </c>
    </row>
    <row r="58" spans="2:10" x14ac:dyDescent="0.25">
      <c r="B58" s="5" t="s">
        <v>224</v>
      </c>
    </row>
    <row r="59" spans="2:10" x14ac:dyDescent="0.25">
      <c r="B59" s="5" t="s">
        <v>225</v>
      </c>
    </row>
    <row r="60" spans="2:10" x14ac:dyDescent="0.25">
      <c r="B60" s="5" t="s">
        <v>226</v>
      </c>
    </row>
    <row r="61" spans="2:10" x14ac:dyDescent="0.25">
      <c r="B61" s="5" t="s">
        <v>227</v>
      </c>
    </row>
    <row r="62" spans="2:10" x14ac:dyDescent="0.25">
      <c r="B62" s="5" t="s">
        <v>228</v>
      </c>
    </row>
    <row r="63" spans="2:10" x14ac:dyDescent="0.25">
      <c r="B63" s="5" t="s">
        <v>229</v>
      </c>
    </row>
    <row r="64" spans="2:10" x14ac:dyDescent="0.25">
      <c r="B64" s="5" t="s">
        <v>230</v>
      </c>
    </row>
    <row r="65" spans="2:2" x14ac:dyDescent="0.25">
      <c r="B65" s="5" t="s">
        <v>231</v>
      </c>
    </row>
    <row r="66" spans="2:2" x14ac:dyDescent="0.25">
      <c r="B66" s="5" t="s">
        <v>232</v>
      </c>
    </row>
    <row r="67" spans="2:2" x14ac:dyDescent="0.25">
      <c r="B67" s="5" t="s">
        <v>233</v>
      </c>
    </row>
    <row r="68" spans="2:2" x14ac:dyDescent="0.25">
      <c r="B68" s="5" t="s">
        <v>234</v>
      </c>
    </row>
    <row r="69" spans="2:2" x14ac:dyDescent="0.25">
      <c r="B69" s="5" t="s">
        <v>235</v>
      </c>
    </row>
    <row r="70" spans="2:2" x14ac:dyDescent="0.25">
      <c r="B70" s="5" t="s">
        <v>236</v>
      </c>
    </row>
    <row r="71" spans="2:2" x14ac:dyDescent="0.25">
      <c r="B71" s="5" t="s">
        <v>237</v>
      </c>
    </row>
    <row r="72" spans="2:2" x14ac:dyDescent="0.25">
      <c r="B72" s="5" t="s">
        <v>238</v>
      </c>
    </row>
    <row r="73" spans="2:2" x14ac:dyDescent="0.25">
      <c r="B73" s="5" t="s">
        <v>239</v>
      </c>
    </row>
    <row r="74" spans="2:2" x14ac:dyDescent="0.25">
      <c r="B74" s="5" t="s">
        <v>240</v>
      </c>
    </row>
    <row r="75" spans="2:2" x14ac:dyDescent="0.25">
      <c r="B75" s="5" t="s">
        <v>143</v>
      </c>
    </row>
    <row r="76" spans="2:2" x14ac:dyDescent="0.25">
      <c r="B76" s="5" t="s">
        <v>241</v>
      </c>
    </row>
    <row r="77" spans="2:2" x14ac:dyDescent="0.25">
      <c r="B77" s="5"/>
    </row>
    <row r="78" spans="2:2" x14ac:dyDescent="0.25">
      <c r="B78" s="5" t="s">
        <v>144</v>
      </c>
    </row>
    <row r="79" spans="2:2" x14ac:dyDescent="0.25">
      <c r="B79" s="5" t="s">
        <v>145</v>
      </c>
    </row>
    <row r="80" spans="2:2" x14ac:dyDescent="0.25">
      <c r="B80" s="5" t="s">
        <v>146</v>
      </c>
    </row>
    <row r="81" spans="2:2" x14ac:dyDescent="0.25">
      <c r="B81" s="5" t="s">
        <v>193</v>
      </c>
    </row>
    <row r="82" spans="2:2" x14ac:dyDescent="0.25">
      <c r="B82" s="5"/>
    </row>
    <row r="83" spans="2:2" x14ac:dyDescent="0.25">
      <c r="B83" s="5" t="s">
        <v>147</v>
      </c>
    </row>
    <row r="84" spans="2:2" x14ac:dyDescent="0.25">
      <c r="B84" s="5" t="s">
        <v>148</v>
      </c>
    </row>
    <row r="85" spans="2:2" x14ac:dyDescent="0.25">
      <c r="B85" s="5" t="s">
        <v>193</v>
      </c>
    </row>
    <row r="86" spans="2:2" x14ac:dyDescent="0.25">
      <c r="B86" s="5"/>
    </row>
    <row r="87" spans="2:2" x14ac:dyDescent="0.25">
      <c r="B87" s="5" t="s">
        <v>149</v>
      </c>
    </row>
    <row r="88" spans="2:2" x14ac:dyDescent="0.25">
      <c r="B88" s="5" t="s">
        <v>150</v>
      </c>
    </row>
    <row r="89" spans="2:2" x14ac:dyDescent="0.25">
      <c r="B89" s="5" t="s">
        <v>193</v>
      </c>
    </row>
    <row r="90" spans="2:2" x14ac:dyDescent="0.25">
      <c r="B90" s="5"/>
    </row>
    <row r="91" spans="2:2" x14ac:dyDescent="0.25">
      <c r="B91" s="5" t="s">
        <v>151</v>
      </c>
    </row>
    <row r="92" spans="2:2" x14ac:dyDescent="0.25">
      <c r="B92" s="5" t="s">
        <v>152</v>
      </c>
    </row>
    <row r="93" spans="2:2" x14ac:dyDescent="0.25">
      <c r="B93" s="5" t="s">
        <v>153</v>
      </c>
    </row>
    <row r="94" spans="2:2" x14ac:dyDescent="0.25">
      <c r="B94" s="5" t="s">
        <v>154</v>
      </c>
    </row>
    <row r="95" spans="2:2" x14ac:dyDescent="0.25">
      <c r="B95" s="5"/>
    </row>
    <row r="96" spans="2:2" x14ac:dyDescent="0.25">
      <c r="B96" s="5" t="s">
        <v>155</v>
      </c>
    </row>
    <row r="97" spans="2:2" x14ac:dyDescent="0.25">
      <c r="B97" s="5"/>
    </row>
    <row r="98" spans="2:2" x14ac:dyDescent="0.25">
      <c r="B98" s="5" t="s">
        <v>160</v>
      </c>
    </row>
    <row r="99" spans="2:2" x14ac:dyDescent="0.25">
      <c r="B99" s="5" t="s">
        <v>179</v>
      </c>
    </row>
    <row r="100" spans="2:2" x14ac:dyDescent="0.25">
      <c r="B100" s="5" t="s">
        <v>242</v>
      </c>
    </row>
    <row r="101" spans="2:2" x14ac:dyDescent="0.25">
      <c r="B101" s="5" t="s">
        <v>163</v>
      </c>
    </row>
    <row r="102" spans="2:2" x14ac:dyDescent="0.25">
      <c r="B102" s="5" t="s">
        <v>243</v>
      </c>
    </row>
    <row r="103" spans="2:2" x14ac:dyDescent="0.25">
      <c r="B103" s="5" t="s">
        <v>163</v>
      </c>
    </row>
    <row r="104" spans="2:2" x14ac:dyDescent="0.25">
      <c r="B104" s="5" t="s">
        <v>166</v>
      </c>
    </row>
    <row r="105" spans="2:2" x14ac:dyDescent="0.25">
      <c r="B105" s="5"/>
    </row>
    <row r="106" spans="2:2" x14ac:dyDescent="0.25">
      <c r="B106" s="5" t="s">
        <v>156</v>
      </c>
    </row>
    <row r="107" spans="2:2" x14ac:dyDescent="0.25">
      <c r="B107" s="5" t="s">
        <v>193</v>
      </c>
    </row>
    <row r="108" spans="2:2" x14ac:dyDescent="0.25">
      <c r="B108" s="5"/>
    </row>
    <row r="109" spans="2:2" x14ac:dyDescent="0.25">
      <c r="B109" s="5" t="s">
        <v>151</v>
      </c>
    </row>
    <row r="110" spans="2:2" x14ac:dyDescent="0.25">
      <c r="B110" s="5" t="s">
        <v>157</v>
      </c>
    </row>
    <row r="111" spans="2:2" x14ac:dyDescent="0.25">
      <c r="B111" s="5" t="s">
        <v>158</v>
      </c>
    </row>
    <row r="112" spans="2:2" x14ac:dyDescent="0.25">
      <c r="B112" s="5"/>
    </row>
    <row r="113" spans="2:2" x14ac:dyDescent="0.25">
      <c r="B113" s="5" t="s">
        <v>159</v>
      </c>
    </row>
    <row r="114" spans="2:2" x14ac:dyDescent="0.25">
      <c r="B114" s="5"/>
    </row>
    <row r="115" spans="2:2" x14ac:dyDescent="0.25">
      <c r="B115" s="5" t="s">
        <v>160</v>
      </c>
    </row>
    <row r="116" spans="2:2" x14ac:dyDescent="0.25">
      <c r="B116" s="5" t="s">
        <v>161</v>
      </c>
    </row>
    <row r="117" spans="2:2" x14ac:dyDescent="0.25">
      <c r="B117" s="5" t="s">
        <v>162</v>
      </c>
    </row>
    <row r="118" spans="2:2" x14ac:dyDescent="0.25">
      <c r="B118" s="5" t="s">
        <v>163</v>
      </c>
    </row>
    <row r="119" spans="2:2" x14ac:dyDescent="0.25">
      <c r="B119" s="5" t="s">
        <v>164</v>
      </c>
    </row>
    <row r="120" spans="2:2" x14ac:dyDescent="0.25">
      <c r="B120" s="5" t="s">
        <v>165</v>
      </c>
    </row>
    <row r="121" spans="2:2" x14ac:dyDescent="0.25">
      <c r="B121" s="5" t="s">
        <v>163</v>
      </c>
    </row>
    <row r="122" spans="2:2" x14ac:dyDescent="0.25">
      <c r="B122" s="5" t="s">
        <v>166</v>
      </c>
    </row>
    <row r="123" spans="2:2" x14ac:dyDescent="0.25">
      <c r="B123" s="5"/>
    </row>
    <row r="124" spans="2:2" x14ac:dyDescent="0.25">
      <c r="B124" s="5" t="s">
        <v>167</v>
      </c>
    </row>
    <row r="125" spans="2:2" x14ac:dyDescent="0.25">
      <c r="B125" s="5" t="s">
        <v>137</v>
      </c>
    </row>
    <row r="126" spans="2:2" x14ac:dyDescent="0.25">
      <c r="B126" s="5" t="s">
        <v>168</v>
      </c>
    </row>
    <row r="127" spans="2:2" x14ac:dyDescent="0.25">
      <c r="B127" s="5" t="s">
        <v>169</v>
      </c>
    </row>
    <row r="128" spans="2:2" x14ac:dyDescent="0.25">
      <c r="B128" s="5"/>
    </row>
    <row r="129" spans="2:2" x14ac:dyDescent="0.25">
      <c r="B129" s="5" t="s">
        <v>170</v>
      </c>
    </row>
    <row r="130" spans="2:2" x14ac:dyDescent="0.25">
      <c r="B130" s="5"/>
    </row>
    <row r="131" spans="2:2" x14ac:dyDescent="0.25">
      <c r="B131" s="5" t="s">
        <v>160</v>
      </c>
    </row>
    <row r="132" spans="2:2" x14ac:dyDescent="0.25">
      <c r="B132" s="5" t="s">
        <v>171</v>
      </c>
    </row>
    <row r="133" spans="2:2" x14ac:dyDescent="0.25">
      <c r="B133" s="5" t="s">
        <v>172</v>
      </c>
    </row>
    <row r="134" spans="2:2" x14ac:dyDescent="0.25">
      <c r="B134" s="5" t="s">
        <v>163</v>
      </c>
    </row>
    <row r="135" spans="2:2" x14ac:dyDescent="0.25">
      <c r="B135" s="5" t="s">
        <v>173</v>
      </c>
    </row>
    <row r="136" spans="2:2" x14ac:dyDescent="0.25">
      <c r="B136" s="5" t="s">
        <v>174</v>
      </c>
    </row>
    <row r="137" spans="2:2" x14ac:dyDescent="0.25">
      <c r="B137" s="5" t="s">
        <v>163</v>
      </c>
    </row>
    <row r="138" spans="2:2" x14ac:dyDescent="0.25">
      <c r="B138" s="5" t="s">
        <v>166</v>
      </c>
    </row>
    <row r="139" spans="2:2" x14ac:dyDescent="0.25">
      <c r="B139" s="5"/>
    </row>
    <row r="140" spans="2:2" x14ac:dyDescent="0.25">
      <c r="B140" s="5" t="s">
        <v>175</v>
      </c>
    </row>
    <row r="141" spans="2:2" x14ac:dyDescent="0.25">
      <c r="B141" s="5" t="s">
        <v>151</v>
      </c>
    </row>
    <row r="142" spans="2:2" x14ac:dyDescent="0.25">
      <c r="B142" s="5" t="s">
        <v>176</v>
      </c>
    </row>
    <row r="143" spans="2:2" x14ac:dyDescent="0.25">
      <c r="B143" s="5" t="s">
        <v>177</v>
      </c>
    </row>
    <row r="144" spans="2:2" x14ac:dyDescent="0.25">
      <c r="B144" s="5"/>
    </row>
    <row r="145" spans="2:2" x14ac:dyDescent="0.25">
      <c r="B145" s="5" t="s">
        <v>178</v>
      </c>
    </row>
    <row r="146" spans="2:2" x14ac:dyDescent="0.25">
      <c r="B146" s="5"/>
    </row>
    <row r="147" spans="2:2" x14ac:dyDescent="0.25">
      <c r="B147" s="5" t="s">
        <v>160</v>
      </c>
    </row>
    <row r="148" spans="2:2" x14ac:dyDescent="0.25">
      <c r="B148" s="5" t="s">
        <v>179</v>
      </c>
    </row>
    <row r="149" spans="2:2" x14ac:dyDescent="0.25">
      <c r="B149" s="5" t="s">
        <v>180</v>
      </c>
    </row>
    <row r="150" spans="2:2" x14ac:dyDescent="0.25">
      <c r="B150" s="5" t="s">
        <v>163</v>
      </c>
    </row>
    <row r="151" spans="2:2" x14ac:dyDescent="0.25">
      <c r="B151" s="5" t="s">
        <v>181</v>
      </c>
    </row>
    <row r="152" spans="2:2" x14ac:dyDescent="0.25">
      <c r="B152" s="5" t="s">
        <v>182</v>
      </c>
    </row>
    <row r="153" spans="2:2" x14ac:dyDescent="0.25">
      <c r="B153" s="5" t="s">
        <v>163</v>
      </c>
    </row>
    <row r="154" spans="2:2" x14ac:dyDescent="0.25">
      <c r="B154" s="5" t="s">
        <v>166</v>
      </c>
    </row>
    <row r="155" spans="2:2" x14ac:dyDescent="0.25">
      <c r="B155" s="5"/>
    </row>
    <row r="156" spans="2:2" x14ac:dyDescent="0.25">
      <c r="B156" s="5" t="s">
        <v>183</v>
      </c>
    </row>
    <row r="157" spans="2:2" x14ac:dyDescent="0.25">
      <c r="B157" s="5" t="s">
        <v>184</v>
      </c>
    </row>
    <row r="158" spans="2:2" x14ac:dyDescent="0.25">
      <c r="B158" s="5" t="s">
        <v>185</v>
      </c>
    </row>
    <row r="159" spans="2:2" x14ac:dyDescent="0.25">
      <c r="B159" s="5"/>
    </row>
    <row r="160" spans="2:2" x14ac:dyDescent="0.25">
      <c r="B160" s="5" t="s">
        <v>186</v>
      </c>
    </row>
    <row r="161" spans="2:2" x14ac:dyDescent="0.25">
      <c r="B161" s="5"/>
    </row>
    <row r="162" spans="2:2" x14ac:dyDescent="0.25">
      <c r="B162" s="5" t="s">
        <v>131</v>
      </c>
    </row>
    <row r="163" spans="2:2" x14ac:dyDescent="0.25">
      <c r="B163" s="5" t="s">
        <v>132</v>
      </c>
    </row>
    <row r="164" spans="2:2" x14ac:dyDescent="0.25">
      <c r="B164" s="5" t="s">
        <v>133</v>
      </c>
    </row>
    <row r="165" spans="2:2" x14ac:dyDescent="0.25">
      <c r="B165" s="5" t="s">
        <v>187</v>
      </c>
    </row>
    <row r="166" spans="2:2" x14ac:dyDescent="0.25">
      <c r="B166" s="5" t="s">
        <v>188</v>
      </c>
    </row>
    <row r="167" spans="2:2" x14ac:dyDescent="0.25">
      <c r="B167" s="5" t="s">
        <v>163</v>
      </c>
    </row>
    <row r="168" spans="2:2" x14ac:dyDescent="0.25">
      <c r="B168" s="5" t="s">
        <v>189</v>
      </c>
    </row>
    <row r="169" spans="2:2" x14ac:dyDescent="0.25">
      <c r="B169" s="5" t="s">
        <v>190</v>
      </c>
    </row>
    <row r="170" spans="2:2" x14ac:dyDescent="0.25">
      <c r="B170" s="5" t="s">
        <v>191</v>
      </c>
    </row>
    <row r="171" spans="2:2" x14ac:dyDescent="0.25">
      <c r="B171" s="5" t="s">
        <v>163</v>
      </c>
    </row>
    <row r="172" spans="2:2" x14ac:dyDescent="0.25">
      <c r="B172" s="5" t="s">
        <v>166</v>
      </c>
    </row>
    <row r="173" spans="2:2" x14ac:dyDescent="0.25">
      <c r="B173" s="5"/>
    </row>
    <row r="174" spans="2:2" x14ac:dyDescent="0.25">
      <c r="B174" s="5"/>
    </row>
    <row r="175" spans="2:2" x14ac:dyDescent="0.25">
      <c r="B175" s="5"/>
    </row>
    <row r="176" spans="2:2" x14ac:dyDescent="0.25">
      <c r="B176" s="5"/>
    </row>
    <row r="177" spans="2:2" x14ac:dyDescent="0.25">
      <c r="B177" s="5"/>
    </row>
    <row r="178" spans="2:2" x14ac:dyDescent="0.25">
      <c r="B178" s="5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C84"/>
  <sheetViews>
    <sheetView topLeftCell="A17" zoomScale="130" zoomScaleNormal="130" workbookViewId="0">
      <selection activeCell="K39" sqref="K39"/>
    </sheetView>
  </sheetViews>
  <sheetFormatPr defaultRowHeight="15" x14ac:dyDescent="0.25"/>
  <cols>
    <col min="1" max="1" width="19" customWidth="1"/>
    <col min="2" max="2" width="13.5703125" customWidth="1"/>
  </cols>
  <sheetData>
    <row r="2" spans="1:19" x14ac:dyDescent="0.25">
      <c r="A2" t="s">
        <v>7</v>
      </c>
    </row>
    <row r="3" spans="1:19" x14ac:dyDescent="0.25">
      <c r="S3" s="5" t="s">
        <v>17</v>
      </c>
    </row>
    <row r="4" spans="1:19" x14ac:dyDescent="0.25">
      <c r="A4" t="s">
        <v>1</v>
      </c>
      <c r="B4" t="s">
        <v>2</v>
      </c>
      <c r="C4" t="s">
        <v>3</v>
      </c>
      <c r="D4" t="s">
        <v>4</v>
      </c>
      <c r="E4" t="s">
        <v>5</v>
      </c>
      <c r="G4" t="s">
        <v>2</v>
      </c>
      <c r="H4" t="s">
        <v>3</v>
      </c>
      <c r="I4" t="s">
        <v>4</v>
      </c>
      <c r="J4" t="s">
        <v>5</v>
      </c>
      <c r="L4" t="s">
        <v>2</v>
      </c>
      <c r="M4" t="s">
        <v>3</v>
      </c>
      <c r="N4" t="s">
        <v>4</v>
      </c>
      <c r="O4" t="s">
        <v>5</v>
      </c>
      <c r="S4" s="5" t="s">
        <v>18</v>
      </c>
    </row>
    <row r="5" spans="1:19" x14ac:dyDescent="0.25">
      <c r="S5" s="5" t="s">
        <v>32</v>
      </c>
    </row>
    <row r="6" spans="1:19" x14ac:dyDescent="0.25">
      <c r="A6" t="s">
        <v>8</v>
      </c>
      <c r="B6" s="4" t="s">
        <v>6</v>
      </c>
      <c r="C6" s="4"/>
      <c r="D6" s="4"/>
      <c r="E6" s="4"/>
      <c r="G6" s="4" t="s">
        <v>9</v>
      </c>
      <c r="H6" s="4"/>
      <c r="I6" s="4"/>
      <c r="J6" s="4"/>
      <c r="L6" s="4" t="s">
        <v>10</v>
      </c>
      <c r="M6" s="4"/>
      <c r="N6" s="4"/>
      <c r="O6" s="4"/>
      <c r="S6" s="5" t="s">
        <v>33</v>
      </c>
    </row>
    <row r="7" spans="1:19" x14ac:dyDescent="0.25">
      <c r="A7">
        <v>-90</v>
      </c>
      <c r="B7">
        <v>0.76615549999999999</v>
      </c>
      <c r="C7">
        <v>6.4600099999999994E-2</v>
      </c>
      <c r="D7">
        <v>0.63946329999999996</v>
      </c>
      <c r="E7">
        <v>0.89284770000000002</v>
      </c>
      <c r="G7">
        <v>0.68155149999999998</v>
      </c>
      <c r="H7">
        <v>7.0315199999999994E-2</v>
      </c>
      <c r="I7">
        <v>0.54365090000000005</v>
      </c>
      <c r="J7">
        <v>0.81945210000000002</v>
      </c>
      <c r="L7">
        <v>0.72935740000000004</v>
      </c>
      <c r="M7">
        <v>6.86837E-2</v>
      </c>
      <c r="N7">
        <v>0.59465650000000003</v>
      </c>
      <c r="O7">
        <v>0.86405829999999995</v>
      </c>
      <c r="S7" s="5" t="s">
        <v>19</v>
      </c>
    </row>
    <row r="8" spans="1:19" x14ac:dyDescent="0.25">
      <c r="A8">
        <v>-65</v>
      </c>
      <c r="B8">
        <v>0.69810090000000002</v>
      </c>
      <c r="C8">
        <v>5.9117900000000001E-2</v>
      </c>
      <c r="D8">
        <v>0.58216029999999996</v>
      </c>
      <c r="E8">
        <v>0.81404149999999997</v>
      </c>
      <c r="G8">
        <v>0.55403519999999995</v>
      </c>
      <c r="H8">
        <v>6.3560199999999997E-2</v>
      </c>
      <c r="I8">
        <v>0.42938229999999999</v>
      </c>
      <c r="J8">
        <v>0.67868799999999996</v>
      </c>
      <c r="L8">
        <v>0.70322629999999997</v>
      </c>
      <c r="M8">
        <v>5.9035799999999999E-2</v>
      </c>
      <c r="N8">
        <v>0.58744669999999999</v>
      </c>
      <c r="O8">
        <v>0.81900589999999995</v>
      </c>
      <c r="S8" s="5"/>
    </row>
    <row r="9" spans="1:19" x14ac:dyDescent="0.25">
      <c r="A9">
        <v>-45</v>
      </c>
      <c r="B9">
        <v>0.70674429999999999</v>
      </c>
      <c r="C9">
        <v>5.0496600000000003E-2</v>
      </c>
      <c r="D9">
        <v>0.60771149999999996</v>
      </c>
      <c r="E9">
        <v>0.80577699999999997</v>
      </c>
      <c r="G9">
        <v>0.63244599999999995</v>
      </c>
      <c r="H9">
        <v>5.4091300000000002E-2</v>
      </c>
      <c r="I9">
        <v>0.52636329999999998</v>
      </c>
      <c r="J9">
        <v>0.73852859999999998</v>
      </c>
      <c r="L9">
        <v>0.71832839999999998</v>
      </c>
      <c r="M9">
        <v>5.0222099999999999E-2</v>
      </c>
      <c r="N9">
        <v>0.619834</v>
      </c>
      <c r="O9">
        <v>0.81682279999999996</v>
      </c>
      <c r="S9" s="5" t="s">
        <v>20</v>
      </c>
    </row>
    <row r="10" spans="1:19" x14ac:dyDescent="0.25">
      <c r="A10">
        <v>-30</v>
      </c>
      <c r="B10">
        <v>0.78587180000000001</v>
      </c>
      <c r="C10">
        <v>4.3211399999999997E-2</v>
      </c>
      <c r="D10">
        <v>0.70112660000000004</v>
      </c>
      <c r="E10">
        <v>0.87061690000000003</v>
      </c>
      <c r="G10">
        <v>0.69400930000000005</v>
      </c>
      <c r="H10">
        <v>5.04246E-2</v>
      </c>
      <c r="I10">
        <v>0.59511769999999997</v>
      </c>
      <c r="J10">
        <v>0.79290079999999996</v>
      </c>
      <c r="L10">
        <v>0.80365450000000005</v>
      </c>
      <c r="M10">
        <v>4.0517900000000003E-2</v>
      </c>
      <c r="N10">
        <v>0.72419169999999999</v>
      </c>
      <c r="O10">
        <v>0.88311720000000005</v>
      </c>
      <c r="S10" s="5" t="s">
        <v>34</v>
      </c>
    </row>
    <row r="11" spans="1:19" x14ac:dyDescent="0.25">
      <c r="A11">
        <v>-20</v>
      </c>
      <c r="B11">
        <v>0.78394779999999997</v>
      </c>
      <c r="C11">
        <v>4.0596599999999997E-2</v>
      </c>
      <c r="D11">
        <v>0.70433060000000003</v>
      </c>
      <c r="E11">
        <v>0.86356489999999997</v>
      </c>
      <c r="G11">
        <v>0.68172259999999996</v>
      </c>
      <c r="H11">
        <v>4.7744000000000002E-2</v>
      </c>
      <c r="I11">
        <v>0.58808819999999995</v>
      </c>
      <c r="J11">
        <v>0.77535699999999996</v>
      </c>
      <c r="L11">
        <v>0.78212740000000003</v>
      </c>
      <c r="M11">
        <v>4.0639300000000003E-2</v>
      </c>
      <c r="N11">
        <v>0.70242649999999995</v>
      </c>
      <c r="O11">
        <v>0.86182829999999999</v>
      </c>
      <c r="S11" s="5" t="s">
        <v>21</v>
      </c>
    </row>
    <row r="12" spans="1:19" x14ac:dyDescent="0.25">
      <c r="A12">
        <v>-10</v>
      </c>
      <c r="B12">
        <v>0.72688399999999997</v>
      </c>
      <c r="C12">
        <v>4.0786299999999998E-2</v>
      </c>
      <c r="D12">
        <v>0.64689490000000005</v>
      </c>
      <c r="E12">
        <v>0.80687319999999996</v>
      </c>
      <c r="G12">
        <v>0.5427746</v>
      </c>
      <c r="H12">
        <v>4.44009E-2</v>
      </c>
      <c r="I12">
        <v>0.45569660000000001</v>
      </c>
      <c r="J12">
        <v>0.62985270000000004</v>
      </c>
      <c r="L12">
        <v>0.73418459999999997</v>
      </c>
      <c r="M12">
        <v>4.0521000000000001E-2</v>
      </c>
      <c r="N12">
        <v>0.65471579999999996</v>
      </c>
      <c r="O12">
        <v>0.81365339999999997</v>
      </c>
      <c r="S12" s="5" t="s">
        <v>35</v>
      </c>
    </row>
    <row r="13" spans="1:19" x14ac:dyDescent="0.25">
      <c r="A13">
        <v>0</v>
      </c>
      <c r="B13">
        <v>0.73115909999999995</v>
      </c>
      <c r="C13">
        <v>3.3058200000000003E-2</v>
      </c>
      <c r="D13">
        <v>0.66632599999999997</v>
      </c>
      <c r="E13">
        <v>0.79599209999999998</v>
      </c>
      <c r="G13">
        <v>0.48171639999999999</v>
      </c>
      <c r="H13">
        <v>4.0067600000000002E-2</v>
      </c>
      <c r="I13">
        <v>0.40313670000000001</v>
      </c>
      <c r="J13">
        <v>0.56029609999999996</v>
      </c>
      <c r="L13">
        <v>0.72136129999999998</v>
      </c>
      <c r="M13">
        <v>3.3805399999999999E-2</v>
      </c>
      <c r="N13">
        <v>0.6550629</v>
      </c>
      <c r="O13">
        <v>0.78765960000000002</v>
      </c>
      <c r="S13" s="5" t="s">
        <v>36</v>
      </c>
    </row>
    <row r="14" spans="1:19" x14ac:dyDescent="0.25">
      <c r="A14">
        <v>10</v>
      </c>
      <c r="B14">
        <v>0.63551219999999997</v>
      </c>
      <c r="C14">
        <v>4.3217600000000002E-2</v>
      </c>
      <c r="D14">
        <v>0.55075499999999999</v>
      </c>
      <c r="E14">
        <v>0.72026950000000001</v>
      </c>
      <c r="G14">
        <v>0.23034180000000001</v>
      </c>
      <c r="H14">
        <v>3.5270900000000001E-2</v>
      </c>
      <c r="I14">
        <v>0.16116939999999999</v>
      </c>
      <c r="J14">
        <v>0.29951430000000001</v>
      </c>
      <c r="L14">
        <v>0.64304159999999999</v>
      </c>
      <c r="M14">
        <v>4.30911E-2</v>
      </c>
      <c r="N14">
        <v>0.55853240000000004</v>
      </c>
      <c r="O14">
        <v>0.72755080000000005</v>
      </c>
      <c r="S14" s="5"/>
    </row>
    <row r="15" spans="1:19" x14ac:dyDescent="0.25">
      <c r="A15">
        <v>20</v>
      </c>
      <c r="B15">
        <v>0.49753209999999998</v>
      </c>
      <c r="C15">
        <v>4.4425899999999997E-2</v>
      </c>
      <c r="D15">
        <v>0.41040500000000002</v>
      </c>
      <c r="E15">
        <v>0.58465920000000005</v>
      </c>
      <c r="G15">
        <v>0.2011252</v>
      </c>
      <c r="H15">
        <v>3.3494500000000003E-2</v>
      </c>
      <c r="I15">
        <v>0.13543649999999999</v>
      </c>
      <c r="J15">
        <v>0.26681389999999999</v>
      </c>
      <c r="L15">
        <v>0.51039630000000002</v>
      </c>
      <c r="M15">
        <v>4.4605300000000001E-2</v>
      </c>
      <c r="N15">
        <v>0.4229175</v>
      </c>
      <c r="O15">
        <v>0.59787520000000005</v>
      </c>
      <c r="S15" s="5" t="s">
        <v>22</v>
      </c>
    </row>
    <row r="16" spans="1:19" x14ac:dyDescent="0.25">
      <c r="A16">
        <v>30</v>
      </c>
      <c r="B16">
        <v>0.47338010000000003</v>
      </c>
      <c r="C16">
        <v>4.00369E-2</v>
      </c>
      <c r="D16">
        <v>0.39486070000000001</v>
      </c>
      <c r="E16">
        <v>0.55189949999999999</v>
      </c>
      <c r="G16">
        <v>0.13611139999999999</v>
      </c>
      <c r="H16">
        <v>2.5500800000000001E-2</v>
      </c>
      <c r="I16">
        <v>8.6099800000000004E-2</v>
      </c>
      <c r="J16">
        <v>0.18612300000000001</v>
      </c>
      <c r="L16">
        <v>0.48536200000000002</v>
      </c>
      <c r="M16">
        <v>4.0049800000000003E-2</v>
      </c>
      <c r="N16">
        <v>0.40681719999999999</v>
      </c>
      <c r="O16">
        <v>0.56390680000000004</v>
      </c>
      <c r="S16" s="5" t="s">
        <v>23</v>
      </c>
    </row>
    <row r="17" spans="1:29" x14ac:dyDescent="0.25">
      <c r="A17">
        <v>40</v>
      </c>
      <c r="B17">
        <v>0.44745109999999999</v>
      </c>
      <c r="C17">
        <v>5.6527800000000003E-2</v>
      </c>
      <c r="D17">
        <v>0.3365901</v>
      </c>
      <c r="E17">
        <v>0.55831200000000003</v>
      </c>
      <c r="G17">
        <v>0.13717190000000001</v>
      </c>
      <c r="H17">
        <v>3.6343599999999997E-2</v>
      </c>
      <c r="I17">
        <v>6.5895599999999999E-2</v>
      </c>
      <c r="J17">
        <v>0.2084481</v>
      </c>
      <c r="L17">
        <v>0.44745109999999999</v>
      </c>
      <c r="M17">
        <v>5.6527800000000003E-2</v>
      </c>
      <c r="N17">
        <v>0.3365901</v>
      </c>
      <c r="O17">
        <v>0.55831200000000003</v>
      </c>
      <c r="S17" s="5" t="s">
        <v>24</v>
      </c>
    </row>
    <row r="18" spans="1:29" x14ac:dyDescent="0.25">
      <c r="A18">
        <v>50</v>
      </c>
      <c r="B18">
        <v>0.54246030000000001</v>
      </c>
      <c r="C18">
        <v>6.1245599999999997E-2</v>
      </c>
      <c r="D18">
        <v>0.42234680000000002</v>
      </c>
      <c r="E18">
        <v>0.66257390000000005</v>
      </c>
      <c r="G18">
        <v>0.16051940000000001</v>
      </c>
      <c r="H18">
        <v>4.0365999999999999E-2</v>
      </c>
      <c r="I18">
        <v>8.1354399999999993E-2</v>
      </c>
      <c r="J18">
        <v>0.23968439999999999</v>
      </c>
      <c r="L18">
        <v>0.55531909999999995</v>
      </c>
      <c r="M18">
        <v>6.09262E-2</v>
      </c>
      <c r="N18">
        <v>0.435832</v>
      </c>
      <c r="O18">
        <v>0.67480620000000002</v>
      </c>
      <c r="S18" s="5" t="s">
        <v>25</v>
      </c>
    </row>
    <row r="19" spans="1:29" x14ac:dyDescent="0.25">
      <c r="S19" s="5" t="s">
        <v>26</v>
      </c>
    </row>
    <row r="20" spans="1:29" x14ac:dyDescent="0.25">
      <c r="S20" s="6" t="s">
        <v>37</v>
      </c>
      <c r="T20" s="4"/>
      <c r="U20" s="4"/>
      <c r="V20" s="4"/>
      <c r="W20" s="4"/>
      <c r="X20" s="4"/>
      <c r="Y20" s="4"/>
      <c r="Z20" s="4"/>
      <c r="AA20" s="4"/>
      <c r="AB20" s="4"/>
      <c r="AC20" s="4"/>
    </row>
    <row r="21" spans="1:29" x14ac:dyDescent="0.25">
      <c r="S21" s="5" t="s">
        <v>38</v>
      </c>
    </row>
    <row r="22" spans="1:29" x14ac:dyDescent="0.25">
      <c r="S22" s="5" t="s">
        <v>39</v>
      </c>
    </row>
    <row r="23" spans="1:29" x14ac:dyDescent="0.25">
      <c r="S23" s="5" t="s">
        <v>40</v>
      </c>
    </row>
    <row r="24" spans="1:29" x14ac:dyDescent="0.25">
      <c r="S24" s="5" t="s">
        <v>41</v>
      </c>
    </row>
    <row r="25" spans="1:29" x14ac:dyDescent="0.25">
      <c r="S25" s="5" t="s">
        <v>42</v>
      </c>
    </row>
    <row r="26" spans="1:29" x14ac:dyDescent="0.25">
      <c r="S26" s="5" t="s">
        <v>43</v>
      </c>
    </row>
    <row r="27" spans="1:29" x14ac:dyDescent="0.25">
      <c r="O27" s="12" t="s">
        <v>16</v>
      </c>
      <c r="P27" s="13"/>
      <c r="S27" s="5" t="s">
        <v>44</v>
      </c>
    </row>
    <row r="28" spans="1:29" x14ac:dyDescent="0.25">
      <c r="O28" s="14"/>
      <c r="P28" s="15"/>
      <c r="S28" s="5" t="s">
        <v>45</v>
      </c>
    </row>
    <row r="29" spans="1:29" x14ac:dyDescent="0.25">
      <c r="O29" s="14"/>
      <c r="P29" s="15"/>
      <c r="S29" s="5" t="s">
        <v>46</v>
      </c>
    </row>
    <row r="30" spans="1:29" x14ac:dyDescent="0.25">
      <c r="O30" s="14" t="s">
        <v>15</v>
      </c>
      <c r="P30" s="15" t="s">
        <v>14</v>
      </c>
      <c r="S30" s="5" t="s">
        <v>47</v>
      </c>
    </row>
    <row r="31" spans="1:29" x14ac:dyDescent="0.25">
      <c r="O31" s="14"/>
      <c r="P31" s="15"/>
      <c r="S31" s="5" t="s">
        <v>48</v>
      </c>
    </row>
    <row r="32" spans="1:29" x14ac:dyDescent="0.25">
      <c r="O32" s="14">
        <v>-90</v>
      </c>
      <c r="P32" s="15">
        <v>103</v>
      </c>
      <c r="S32" s="5" t="s">
        <v>49</v>
      </c>
    </row>
    <row r="33" spans="15:19" x14ac:dyDescent="0.25">
      <c r="O33" s="14">
        <v>-65</v>
      </c>
      <c r="P33" s="15">
        <v>113</v>
      </c>
      <c r="S33" s="5" t="s">
        <v>50</v>
      </c>
    </row>
    <row r="34" spans="15:19" x14ac:dyDescent="0.25">
      <c r="O34" s="14">
        <v>-45</v>
      </c>
      <c r="P34" s="15">
        <v>144</v>
      </c>
      <c r="S34" s="5" t="s">
        <v>51</v>
      </c>
    </row>
    <row r="35" spans="15:19" x14ac:dyDescent="0.25">
      <c r="O35" s="14">
        <v>-30</v>
      </c>
      <c r="P35" s="15">
        <v>124</v>
      </c>
      <c r="S35" s="5" t="s">
        <v>52</v>
      </c>
    </row>
    <row r="36" spans="15:19" x14ac:dyDescent="0.25">
      <c r="O36" s="14">
        <v>-20</v>
      </c>
      <c r="P36" s="15">
        <v>180</v>
      </c>
      <c r="S36" s="5" t="s">
        <v>27</v>
      </c>
    </row>
    <row r="37" spans="15:19" x14ac:dyDescent="0.25">
      <c r="O37" s="14">
        <v>-10</v>
      </c>
      <c r="P37" s="15">
        <v>217</v>
      </c>
      <c r="S37" s="5" t="s">
        <v>28</v>
      </c>
    </row>
    <row r="38" spans="15:19" x14ac:dyDescent="0.25">
      <c r="O38" s="14">
        <v>0</v>
      </c>
      <c r="P38" s="15">
        <v>250</v>
      </c>
      <c r="S38" s="5" t="s">
        <v>53</v>
      </c>
    </row>
    <row r="39" spans="15:19" x14ac:dyDescent="0.25">
      <c r="O39" s="14">
        <v>10</v>
      </c>
      <c r="P39" s="15">
        <v>222</v>
      </c>
      <c r="S39" s="5" t="s">
        <v>54</v>
      </c>
    </row>
    <row r="40" spans="15:19" x14ac:dyDescent="0.25">
      <c r="O40" s="14">
        <v>20</v>
      </c>
      <c r="P40" s="15">
        <v>243</v>
      </c>
      <c r="S40" s="5" t="s">
        <v>27</v>
      </c>
    </row>
    <row r="41" spans="15:19" x14ac:dyDescent="0.25">
      <c r="O41" s="14">
        <v>30</v>
      </c>
      <c r="P41" s="15">
        <v>263</v>
      </c>
      <c r="S41" s="5" t="s">
        <v>55</v>
      </c>
    </row>
    <row r="42" spans="15:19" x14ac:dyDescent="0.25">
      <c r="O42" s="14">
        <v>40</v>
      </c>
      <c r="P42" s="15">
        <v>161</v>
      </c>
      <c r="S42" s="5" t="s">
        <v>23</v>
      </c>
    </row>
    <row r="43" spans="15:19" x14ac:dyDescent="0.25">
      <c r="O43" s="16">
        <v>50</v>
      </c>
      <c r="P43" s="17">
        <v>117</v>
      </c>
      <c r="S43" s="5"/>
    </row>
    <row r="44" spans="15:19" x14ac:dyDescent="0.25">
      <c r="S44" s="5" t="s">
        <v>29</v>
      </c>
    </row>
    <row r="45" spans="15:19" x14ac:dyDescent="0.25">
      <c r="S45" s="5" t="s">
        <v>30</v>
      </c>
    </row>
    <row r="46" spans="15:19" x14ac:dyDescent="0.25">
      <c r="S46" s="5" t="s">
        <v>56</v>
      </c>
    </row>
    <row r="47" spans="15:19" x14ac:dyDescent="0.25">
      <c r="S47" s="5" t="s">
        <v>57</v>
      </c>
    </row>
    <row r="48" spans="15:19" x14ac:dyDescent="0.25">
      <c r="S48" s="5" t="s">
        <v>19</v>
      </c>
    </row>
    <row r="49" spans="19:29" x14ac:dyDescent="0.25">
      <c r="S49" s="5"/>
    </row>
    <row r="50" spans="19:29" x14ac:dyDescent="0.25">
      <c r="S50" s="5" t="s">
        <v>20</v>
      </c>
    </row>
    <row r="51" spans="19:29" x14ac:dyDescent="0.25">
      <c r="S51" s="5" t="s">
        <v>58</v>
      </c>
    </row>
    <row r="52" spans="19:29" x14ac:dyDescent="0.25">
      <c r="S52" s="5" t="s">
        <v>21</v>
      </c>
    </row>
    <row r="53" spans="19:29" x14ac:dyDescent="0.25">
      <c r="S53" s="5" t="s">
        <v>59</v>
      </c>
    </row>
    <row r="54" spans="19:29" x14ac:dyDescent="0.25">
      <c r="S54" s="5" t="s">
        <v>60</v>
      </c>
    </row>
    <row r="55" spans="19:29" x14ac:dyDescent="0.25">
      <c r="S55" s="5"/>
    </row>
    <row r="56" spans="19:29" x14ac:dyDescent="0.25">
      <c r="S56" s="5" t="s">
        <v>22</v>
      </c>
    </row>
    <row r="57" spans="19:29" x14ac:dyDescent="0.25">
      <c r="S57" s="5" t="s">
        <v>23</v>
      </c>
    </row>
    <row r="58" spans="19:29" x14ac:dyDescent="0.25">
      <c r="S58" s="5" t="s">
        <v>24</v>
      </c>
    </row>
    <row r="59" spans="19:29" x14ac:dyDescent="0.25">
      <c r="S59" s="5" t="s">
        <v>31</v>
      </c>
    </row>
    <row r="60" spans="19:29" x14ac:dyDescent="0.25">
      <c r="S60" s="7" t="s">
        <v>26</v>
      </c>
      <c r="T60" s="8"/>
      <c r="U60" s="8"/>
      <c r="V60" s="8"/>
      <c r="W60" s="8"/>
      <c r="X60" s="8"/>
      <c r="Y60" s="8"/>
      <c r="Z60" s="8"/>
      <c r="AA60" s="8"/>
      <c r="AB60" s="8"/>
      <c r="AC60" s="8"/>
    </row>
    <row r="61" spans="19:29" x14ac:dyDescent="0.25">
      <c r="S61" s="6" t="s">
        <v>61</v>
      </c>
      <c r="T61" s="4"/>
      <c r="U61" s="4"/>
      <c r="V61" s="4"/>
      <c r="W61" s="4"/>
      <c r="X61" s="4"/>
      <c r="Y61" s="4"/>
      <c r="Z61" s="4"/>
      <c r="AA61" s="4"/>
      <c r="AB61" s="4"/>
      <c r="AC61" s="4"/>
    </row>
    <row r="62" spans="19:29" x14ac:dyDescent="0.25">
      <c r="S62" s="5" t="s">
        <v>62</v>
      </c>
    </row>
    <row r="63" spans="19:29" x14ac:dyDescent="0.25">
      <c r="S63" s="5" t="s">
        <v>63</v>
      </c>
    </row>
    <row r="64" spans="19:29" x14ac:dyDescent="0.25">
      <c r="S64" s="5" t="s">
        <v>64</v>
      </c>
    </row>
    <row r="65" spans="19:19" x14ac:dyDescent="0.25">
      <c r="S65" s="5" t="s">
        <v>65</v>
      </c>
    </row>
    <row r="66" spans="19:19" x14ac:dyDescent="0.25">
      <c r="S66" s="5" t="s">
        <v>66</v>
      </c>
    </row>
    <row r="67" spans="19:19" x14ac:dyDescent="0.25">
      <c r="S67" s="5" t="s">
        <v>67</v>
      </c>
    </row>
    <row r="68" spans="19:19" x14ac:dyDescent="0.25">
      <c r="S68" s="5" t="s">
        <v>68</v>
      </c>
    </row>
    <row r="69" spans="19:19" x14ac:dyDescent="0.25">
      <c r="S69" s="5" t="s">
        <v>69</v>
      </c>
    </row>
    <row r="70" spans="19:19" x14ac:dyDescent="0.25">
      <c r="S70" s="5" t="s">
        <v>70</v>
      </c>
    </row>
    <row r="71" spans="19:19" x14ac:dyDescent="0.25">
      <c r="S71" s="5" t="s">
        <v>71</v>
      </c>
    </row>
    <row r="72" spans="19:19" x14ac:dyDescent="0.25">
      <c r="S72" s="5" t="s">
        <v>72</v>
      </c>
    </row>
    <row r="73" spans="19:19" x14ac:dyDescent="0.25">
      <c r="S73" s="5" t="s">
        <v>73</v>
      </c>
    </row>
    <row r="74" spans="19:19" x14ac:dyDescent="0.25">
      <c r="S74" s="5" t="s">
        <v>74</v>
      </c>
    </row>
    <row r="75" spans="19:19" x14ac:dyDescent="0.25">
      <c r="S75" s="5" t="s">
        <v>75</v>
      </c>
    </row>
    <row r="76" spans="19:19" x14ac:dyDescent="0.25">
      <c r="S76" s="5" t="s">
        <v>76</v>
      </c>
    </row>
    <row r="77" spans="19:19" x14ac:dyDescent="0.25">
      <c r="S77" s="5" t="s">
        <v>27</v>
      </c>
    </row>
    <row r="78" spans="19:19" x14ac:dyDescent="0.25">
      <c r="S78" s="5" t="s">
        <v>28</v>
      </c>
    </row>
    <row r="79" spans="19:19" x14ac:dyDescent="0.25">
      <c r="S79" s="5" t="s">
        <v>77</v>
      </c>
    </row>
    <row r="80" spans="19:19" x14ac:dyDescent="0.25">
      <c r="S80" s="5" t="s">
        <v>78</v>
      </c>
    </row>
    <row r="81" spans="19:19" x14ac:dyDescent="0.25">
      <c r="S81" s="5" t="s">
        <v>27</v>
      </c>
    </row>
    <row r="82" spans="19:19" x14ac:dyDescent="0.25">
      <c r="S82" s="5" t="s">
        <v>79</v>
      </c>
    </row>
    <row r="83" spans="19:19" x14ac:dyDescent="0.25">
      <c r="S83" s="5" t="s">
        <v>23</v>
      </c>
    </row>
    <row r="84" spans="19:19" x14ac:dyDescent="0.25">
      <c r="S84" s="5"/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/>
  </sheetPr>
  <dimension ref="A2:AL81"/>
  <sheetViews>
    <sheetView tabSelected="1" topLeftCell="A18" zoomScale="70" zoomScaleNormal="70" workbookViewId="0">
      <selection activeCell="L64" sqref="L64"/>
    </sheetView>
  </sheetViews>
  <sheetFormatPr defaultRowHeight="15" x14ac:dyDescent="0.25"/>
  <cols>
    <col min="1" max="1" width="19" customWidth="1"/>
    <col min="2" max="2" width="13.5703125" customWidth="1"/>
    <col min="24" max="25" width="9.140625" style="8"/>
    <col min="26" max="26" width="9.140625" style="7"/>
    <col min="27" max="38" width="9.140625" style="8"/>
  </cols>
  <sheetData>
    <row r="2" spans="1:26" x14ac:dyDescent="0.25">
      <c r="A2" t="s">
        <v>11</v>
      </c>
      <c r="Z2" s="7" t="s">
        <v>246</v>
      </c>
    </row>
    <row r="4" spans="1:26" x14ac:dyDescent="0.25">
      <c r="Z4" s="7" t="s">
        <v>247</v>
      </c>
    </row>
    <row r="5" spans="1:26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L5" t="s">
        <v>2</v>
      </c>
      <c r="M5" t="s">
        <v>3</v>
      </c>
      <c r="N5" t="s">
        <v>4</v>
      </c>
      <c r="O5" t="s">
        <v>5</v>
      </c>
      <c r="Q5" t="s">
        <v>2</v>
      </c>
      <c r="R5" t="s">
        <v>3</v>
      </c>
      <c r="S5" t="s">
        <v>4</v>
      </c>
      <c r="T5" t="s">
        <v>5</v>
      </c>
      <c r="Z5" s="7" t="s">
        <v>248</v>
      </c>
    </row>
    <row r="6" spans="1:26" x14ac:dyDescent="0.25">
      <c r="Z6" s="7" t="s">
        <v>80</v>
      </c>
    </row>
    <row r="7" spans="1:26" x14ac:dyDescent="0.25">
      <c r="A7" t="s">
        <v>8</v>
      </c>
      <c r="B7" s="4" t="s">
        <v>6</v>
      </c>
      <c r="C7" s="4"/>
      <c r="D7" s="4"/>
      <c r="E7" s="4"/>
      <c r="G7" s="4" t="s">
        <v>9</v>
      </c>
      <c r="H7" s="4"/>
      <c r="I7" s="4"/>
      <c r="J7" s="4"/>
      <c r="L7" s="4" t="s">
        <v>12</v>
      </c>
      <c r="M7" s="4"/>
      <c r="N7" s="4"/>
      <c r="O7" s="4"/>
      <c r="Q7" s="4" t="s">
        <v>10</v>
      </c>
      <c r="R7" s="4"/>
      <c r="S7" s="4"/>
      <c r="T7" s="4"/>
    </row>
    <row r="8" spans="1:26" x14ac:dyDescent="0.25">
      <c r="A8">
        <v>0</v>
      </c>
      <c r="B8">
        <v>0.76140260000000004</v>
      </c>
      <c r="C8">
        <v>5.8331099999999997E-2</v>
      </c>
      <c r="D8">
        <v>0.64701109999999995</v>
      </c>
      <c r="E8">
        <v>0.87579410000000002</v>
      </c>
      <c r="G8">
        <v>0.64919090000000002</v>
      </c>
      <c r="H8">
        <v>6.2578800000000004E-2</v>
      </c>
      <c r="I8">
        <v>0.52646919999999997</v>
      </c>
      <c r="J8">
        <v>0.7719125</v>
      </c>
      <c r="Q8">
        <v>0.72991189999999995</v>
      </c>
      <c r="R8">
        <v>6.1683399999999999E-2</v>
      </c>
      <c r="S8">
        <v>0.60894630000000005</v>
      </c>
      <c r="T8">
        <v>0.85087760000000001</v>
      </c>
      <c r="V8">
        <v>100</v>
      </c>
      <c r="W8">
        <v>0</v>
      </c>
      <c r="Z8" s="7" t="s">
        <v>81</v>
      </c>
    </row>
    <row r="9" spans="1:26" x14ac:dyDescent="0.25">
      <c r="A9">
        <v>12.5</v>
      </c>
      <c r="B9">
        <v>0.63999079999999997</v>
      </c>
      <c r="C9">
        <v>9.2608200000000002E-2</v>
      </c>
      <c r="D9">
        <v>0.45837939999999999</v>
      </c>
      <c r="E9">
        <v>0.82160230000000001</v>
      </c>
      <c r="G9">
        <v>0.48644680000000001</v>
      </c>
      <c r="H9">
        <v>0.1004544</v>
      </c>
      <c r="I9">
        <v>0.28944839999999999</v>
      </c>
      <c r="J9">
        <v>0.68344530000000003</v>
      </c>
      <c r="Q9">
        <v>0.65072890000000005</v>
      </c>
      <c r="R9">
        <v>9.2130400000000001E-2</v>
      </c>
      <c r="S9">
        <v>0.47005459999999999</v>
      </c>
      <c r="T9">
        <v>0.83140320000000001</v>
      </c>
      <c r="V9">
        <v>100</v>
      </c>
      <c r="W9">
        <f>+W8+0.1</f>
        <v>0.1</v>
      </c>
      <c r="Z9" s="7" t="s">
        <v>82</v>
      </c>
    </row>
    <row r="10" spans="1:26" x14ac:dyDescent="0.25">
      <c r="A10">
        <v>30</v>
      </c>
      <c r="B10">
        <v>0.63221709999999998</v>
      </c>
      <c r="C10">
        <v>7.4467199999999997E-2</v>
      </c>
      <c r="D10">
        <v>0.48618139999999999</v>
      </c>
      <c r="E10">
        <v>0.77825279999999997</v>
      </c>
      <c r="G10">
        <v>0.50570519999999997</v>
      </c>
      <c r="H10">
        <v>7.7050900000000005E-2</v>
      </c>
      <c r="I10">
        <v>0.35460269999999999</v>
      </c>
      <c r="J10">
        <v>0.65680760000000005</v>
      </c>
      <c r="Q10">
        <v>0.64579089999999995</v>
      </c>
      <c r="R10">
        <v>7.4336100000000002E-2</v>
      </c>
      <c r="S10">
        <v>0.50001249999999997</v>
      </c>
      <c r="T10">
        <v>0.79156930000000003</v>
      </c>
      <c r="V10">
        <v>100</v>
      </c>
      <c r="W10">
        <f t="shared" ref="W10:W26" si="0">+W9+0.1</f>
        <v>0.2</v>
      </c>
      <c r="Z10" s="7" t="s">
        <v>21</v>
      </c>
    </row>
    <row r="11" spans="1:26" x14ac:dyDescent="0.25">
      <c r="A11">
        <v>45</v>
      </c>
      <c r="B11">
        <v>0.74119279999999998</v>
      </c>
      <c r="C11">
        <v>5.2082000000000003E-2</v>
      </c>
      <c r="D11">
        <v>0.63905619999999996</v>
      </c>
      <c r="E11">
        <v>0.84332929999999995</v>
      </c>
      <c r="G11">
        <v>0.65932349999999995</v>
      </c>
      <c r="H11">
        <v>5.4332100000000001E-2</v>
      </c>
      <c r="I11">
        <v>0.55277430000000005</v>
      </c>
      <c r="J11">
        <v>0.76587280000000002</v>
      </c>
      <c r="Q11">
        <v>0.74632399999999999</v>
      </c>
      <c r="R11">
        <v>5.1996300000000002E-2</v>
      </c>
      <c r="S11">
        <v>0.64435560000000003</v>
      </c>
      <c r="T11">
        <v>0.8482925</v>
      </c>
      <c r="V11">
        <v>100</v>
      </c>
      <c r="W11">
        <f t="shared" si="0"/>
        <v>0.30000000000000004</v>
      </c>
      <c r="Z11" s="7" t="s">
        <v>83</v>
      </c>
    </row>
    <row r="12" spans="1:26" x14ac:dyDescent="0.25">
      <c r="A12">
        <v>60</v>
      </c>
      <c r="B12">
        <v>0.69543310000000003</v>
      </c>
      <c r="C12">
        <v>4.3882999999999998E-2</v>
      </c>
      <c r="D12">
        <v>0.60937540000000001</v>
      </c>
      <c r="E12">
        <v>0.78149089999999999</v>
      </c>
      <c r="G12">
        <v>0.58286470000000001</v>
      </c>
      <c r="H12">
        <v>4.6947299999999997E-2</v>
      </c>
      <c r="I12">
        <v>0.4907977</v>
      </c>
      <c r="J12">
        <v>0.67493170000000002</v>
      </c>
      <c r="Q12">
        <v>0.69543310000000003</v>
      </c>
      <c r="R12">
        <v>4.3882999999999998E-2</v>
      </c>
      <c r="S12">
        <v>0.60937540000000001</v>
      </c>
      <c r="T12">
        <v>0.78149089999999999</v>
      </c>
      <c r="V12">
        <v>100</v>
      </c>
      <c r="W12">
        <f t="shared" si="0"/>
        <v>0.4</v>
      </c>
      <c r="Z12" s="7" t="s">
        <v>84</v>
      </c>
    </row>
    <row r="13" spans="1:26" x14ac:dyDescent="0.25">
      <c r="A13">
        <v>70</v>
      </c>
      <c r="B13">
        <v>0.69971839999999996</v>
      </c>
      <c r="C13">
        <v>4.8159199999999999E-2</v>
      </c>
      <c r="D13">
        <v>0.60527470000000005</v>
      </c>
      <c r="E13">
        <v>0.79416209999999998</v>
      </c>
      <c r="G13">
        <v>0.53874690000000003</v>
      </c>
      <c r="H13">
        <v>5.2753700000000001E-2</v>
      </c>
      <c r="I13">
        <v>0.43529299999999999</v>
      </c>
      <c r="J13">
        <v>0.64220080000000002</v>
      </c>
      <c r="Q13">
        <v>0.71301349999999997</v>
      </c>
      <c r="R13">
        <v>4.70813E-2</v>
      </c>
      <c r="S13">
        <v>0.62068369999999995</v>
      </c>
      <c r="T13">
        <v>0.80534329999999998</v>
      </c>
      <c r="V13">
        <v>100</v>
      </c>
      <c r="W13">
        <f t="shared" si="0"/>
        <v>0.5</v>
      </c>
    </row>
    <row r="14" spans="1:26" x14ac:dyDescent="0.25">
      <c r="A14">
        <v>75</v>
      </c>
      <c r="B14">
        <v>0.79158059999999997</v>
      </c>
      <c r="C14">
        <v>4.4671099999999998E-2</v>
      </c>
      <c r="D14">
        <v>0.70397730000000003</v>
      </c>
      <c r="E14">
        <v>0.87918399999999997</v>
      </c>
      <c r="G14">
        <v>0.61019420000000002</v>
      </c>
      <c r="H14">
        <v>5.4653300000000002E-2</v>
      </c>
      <c r="I14">
        <v>0.5030152</v>
      </c>
      <c r="J14">
        <v>0.71737329999999999</v>
      </c>
      <c r="Q14">
        <v>0.80223920000000004</v>
      </c>
      <c r="R14">
        <v>4.4222299999999999E-2</v>
      </c>
      <c r="S14">
        <v>0.71551620000000005</v>
      </c>
      <c r="T14">
        <v>0.88896220000000004</v>
      </c>
      <c r="V14">
        <v>100</v>
      </c>
      <c r="W14">
        <f t="shared" si="0"/>
        <v>0.6</v>
      </c>
      <c r="Z14" s="7" t="s">
        <v>22</v>
      </c>
    </row>
    <row r="15" spans="1:26" x14ac:dyDescent="0.25">
      <c r="A15">
        <v>80</v>
      </c>
      <c r="B15">
        <v>0.73617719999999998</v>
      </c>
      <c r="C15">
        <v>4.9685100000000003E-2</v>
      </c>
      <c r="D15">
        <v>0.63874109999999995</v>
      </c>
      <c r="E15">
        <v>0.8336133</v>
      </c>
      <c r="G15">
        <v>0.41897879999999998</v>
      </c>
      <c r="H15">
        <v>5.8637000000000002E-2</v>
      </c>
      <c r="I15">
        <v>0.30398730000000002</v>
      </c>
      <c r="J15">
        <v>0.53397019999999995</v>
      </c>
      <c r="L15">
        <v>0.6353683</v>
      </c>
      <c r="M15">
        <v>8.3998799999999998E-2</v>
      </c>
      <c r="N15">
        <v>0.47056569999999998</v>
      </c>
      <c r="O15">
        <v>0.80017079999999996</v>
      </c>
      <c r="Q15">
        <v>0.7461236</v>
      </c>
      <c r="R15">
        <v>4.9051699999999997E-2</v>
      </c>
      <c r="S15">
        <v>0.64992970000000005</v>
      </c>
      <c r="T15">
        <v>0.8423176</v>
      </c>
      <c r="V15">
        <v>100</v>
      </c>
      <c r="W15">
        <f t="shared" si="0"/>
        <v>0.7</v>
      </c>
      <c r="Z15" s="7" t="s">
        <v>23</v>
      </c>
    </row>
    <row r="16" spans="1:26" x14ac:dyDescent="0.25">
      <c r="A16">
        <v>85</v>
      </c>
      <c r="B16">
        <v>0.70921909999999999</v>
      </c>
      <c r="C16">
        <v>5.8087199999999999E-2</v>
      </c>
      <c r="D16">
        <v>0.595306</v>
      </c>
      <c r="E16">
        <v>0.82313230000000004</v>
      </c>
      <c r="G16">
        <v>0.34032400000000002</v>
      </c>
      <c r="H16">
        <v>6.7902400000000002E-2</v>
      </c>
      <c r="I16">
        <v>0.2071625</v>
      </c>
      <c r="J16">
        <v>0.47348560000000001</v>
      </c>
      <c r="L16">
        <v>0.52240050000000005</v>
      </c>
      <c r="M16">
        <v>8.5247500000000004E-2</v>
      </c>
      <c r="N16">
        <v>0.35514820000000002</v>
      </c>
      <c r="O16">
        <v>0.68965290000000001</v>
      </c>
      <c r="Q16">
        <v>0.68936310000000001</v>
      </c>
      <c r="R16">
        <v>5.9737499999999999E-2</v>
      </c>
      <c r="S16">
        <v>0.57221359999999999</v>
      </c>
      <c r="T16">
        <v>0.80651260000000002</v>
      </c>
      <c r="V16">
        <v>100</v>
      </c>
      <c r="W16">
        <f t="shared" si="0"/>
        <v>0.79999999999999993</v>
      </c>
      <c r="Z16" s="7" t="s">
        <v>24</v>
      </c>
    </row>
    <row r="17" spans="1:36" x14ac:dyDescent="0.25">
      <c r="A17">
        <v>90</v>
      </c>
      <c r="B17">
        <v>0.64329829999999999</v>
      </c>
      <c r="C17">
        <v>5.9409999999999998E-2</v>
      </c>
      <c r="D17">
        <v>0.52679100000000001</v>
      </c>
      <c r="E17">
        <v>0.75980559999999997</v>
      </c>
      <c r="G17">
        <v>0.2877151</v>
      </c>
      <c r="H17">
        <v>5.2715499999999998E-2</v>
      </c>
      <c r="I17">
        <v>0.1843361</v>
      </c>
      <c r="J17">
        <v>0.391094</v>
      </c>
      <c r="L17">
        <v>0.47350940000000002</v>
      </c>
      <c r="M17">
        <v>7.9594499999999999E-2</v>
      </c>
      <c r="N17">
        <v>0.31734790000000002</v>
      </c>
      <c r="O17">
        <v>0.62967090000000003</v>
      </c>
      <c r="Q17">
        <v>0.64860949999999995</v>
      </c>
      <c r="R17">
        <v>5.9320199999999997E-2</v>
      </c>
      <c r="S17">
        <v>0.53227829999999998</v>
      </c>
      <c r="T17">
        <v>0.76494070000000003</v>
      </c>
      <c r="V17">
        <v>100</v>
      </c>
      <c r="W17">
        <f t="shared" si="0"/>
        <v>0.89999999999999991</v>
      </c>
      <c r="Z17" s="7" t="s">
        <v>25</v>
      </c>
    </row>
    <row r="18" spans="1:36" x14ac:dyDescent="0.25">
      <c r="A18">
        <v>95</v>
      </c>
      <c r="B18">
        <v>0.669624</v>
      </c>
      <c r="C18">
        <v>6.7317699999999994E-2</v>
      </c>
      <c r="D18">
        <v>0.53760909999999995</v>
      </c>
      <c r="E18">
        <v>0.80163899999999999</v>
      </c>
      <c r="G18">
        <v>0.32349299999999998</v>
      </c>
      <c r="H18">
        <v>5.9355499999999999E-2</v>
      </c>
      <c r="I18">
        <v>0.20709250000000001</v>
      </c>
      <c r="J18">
        <v>0.43989349999999999</v>
      </c>
      <c r="L18">
        <v>0.50686189999999998</v>
      </c>
      <c r="M18">
        <v>8.9477500000000001E-2</v>
      </c>
      <c r="N18">
        <v>0.3313104</v>
      </c>
      <c r="O18">
        <v>0.68241339999999995</v>
      </c>
      <c r="Q18">
        <v>0.69695560000000001</v>
      </c>
      <c r="R18">
        <v>6.7003400000000005E-2</v>
      </c>
      <c r="S18">
        <v>0.56555710000000003</v>
      </c>
      <c r="T18">
        <v>0.82835420000000004</v>
      </c>
      <c r="V18">
        <v>100</v>
      </c>
      <c r="W18">
        <f t="shared" si="0"/>
        <v>0.99999999999999989</v>
      </c>
      <c r="Z18" s="7" t="s">
        <v>26</v>
      </c>
    </row>
    <row r="19" spans="1:36" x14ac:dyDescent="0.25">
      <c r="A19">
        <v>100</v>
      </c>
      <c r="B19">
        <v>0.60943270000000005</v>
      </c>
      <c r="C19">
        <v>4.9088399999999997E-2</v>
      </c>
      <c r="D19">
        <v>0.51316689999999998</v>
      </c>
      <c r="E19">
        <v>0.70569859999999995</v>
      </c>
      <c r="G19">
        <v>0.21750720000000001</v>
      </c>
      <c r="H19">
        <v>4.3420899999999998E-2</v>
      </c>
      <c r="I19">
        <v>0.13235569999999999</v>
      </c>
      <c r="J19">
        <v>0.3026586</v>
      </c>
      <c r="L19">
        <v>0.44601780000000002</v>
      </c>
      <c r="M19">
        <v>5.4685600000000001E-2</v>
      </c>
      <c r="N19">
        <v>0.33872659999999999</v>
      </c>
      <c r="O19">
        <v>0.55330889999999999</v>
      </c>
      <c r="Q19">
        <v>0.60943270000000005</v>
      </c>
      <c r="R19">
        <v>4.9088399999999997E-2</v>
      </c>
      <c r="S19">
        <v>0.51316689999999998</v>
      </c>
      <c r="T19">
        <v>0.70569859999999995</v>
      </c>
      <c r="V19">
        <v>100</v>
      </c>
      <c r="W19">
        <f t="shared" si="0"/>
        <v>1.0999999999999999</v>
      </c>
      <c r="Z19" s="6" t="s">
        <v>85</v>
      </c>
      <c r="AA19" s="4"/>
      <c r="AB19" s="4"/>
      <c r="AC19" s="4"/>
      <c r="AD19" s="4"/>
      <c r="AE19" s="4"/>
      <c r="AF19" s="4"/>
      <c r="AG19" s="4"/>
      <c r="AH19" s="4"/>
      <c r="AI19" s="4"/>
      <c r="AJ19" s="4"/>
    </row>
    <row r="20" spans="1:36" x14ac:dyDescent="0.25">
      <c r="A20">
        <v>105</v>
      </c>
      <c r="B20">
        <v>0.47478429999999999</v>
      </c>
      <c r="C20">
        <v>6.2675099999999997E-2</v>
      </c>
      <c r="D20">
        <v>0.35187390000000002</v>
      </c>
      <c r="E20">
        <v>0.59769470000000002</v>
      </c>
      <c r="G20">
        <v>0.22824800000000001</v>
      </c>
      <c r="H20">
        <v>4.8799200000000001E-2</v>
      </c>
      <c r="I20">
        <v>0.13254930000000001</v>
      </c>
      <c r="J20">
        <v>0.32394669999999998</v>
      </c>
      <c r="L20">
        <v>0.29820229999999998</v>
      </c>
      <c r="M20">
        <v>5.5844100000000001E-2</v>
      </c>
      <c r="N20">
        <v>0.18863820000000001</v>
      </c>
      <c r="O20">
        <v>0.40776630000000003</v>
      </c>
      <c r="Q20">
        <v>0.4978959</v>
      </c>
      <c r="R20">
        <v>6.3226099999999993E-2</v>
      </c>
      <c r="S20">
        <v>0.37390499999999999</v>
      </c>
      <c r="T20">
        <v>0.62188679999999996</v>
      </c>
      <c r="V20">
        <v>100</v>
      </c>
      <c r="W20">
        <f t="shared" si="0"/>
        <v>1.2</v>
      </c>
      <c r="Z20" s="7" t="s">
        <v>86</v>
      </c>
    </row>
    <row r="21" spans="1:36" x14ac:dyDescent="0.25">
      <c r="A21">
        <v>110</v>
      </c>
      <c r="B21">
        <v>0.55195139999999998</v>
      </c>
      <c r="C21">
        <v>6.4527600000000004E-2</v>
      </c>
      <c r="D21">
        <v>0.42540800000000001</v>
      </c>
      <c r="E21">
        <v>0.67849470000000001</v>
      </c>
      <c r="G21">
        <v>0.1819318</v>
      </c>
      <c r="H21">
        <v>4.6828599999999998E-2</v>
      </c>
      <c r="I21">
        <v>9.0097399999999994E-2</v>
      </c>
      <c r="J21">
        <v>0.27376620000000002</v>
      </c>
      <c r="L21">
        <v>0.43056460000000002</v>
      </c>
      <c r="M21">
        <v>6.5623200000000007E-2</v>
      </c>
      <c r="N21">
        <v>0.30181439999999998</v>
      </c>
      <c r="O21">
        <v>0.5593148</v>
      </c>
      <c r="Q21">
        <v>0.55195139999999998</v>
      </c>
      <c r="R21">
        <v>6.4527600000000004E-2</v>
      </c>
      <c r="S21">
        <v>0.42540800000000001</v>
      </c>
      <c r="T21">
        <v>0.67849470000000001</v>
      </c>
      <c r="V21">
        <v>100</v>
      </c>
      <c r="W21">
        <f t="shared" si="0"/>
        <v>1.3</v>
      </c>
      <c r="Z21" s="7" t="s">
        <v>87</v>
      </c>
    </row>
    <row r="22" spans="1:36" x14ac:dyDescent="0.25">
      <c r="A22">
        <v>115</v>
      </c>
      <c r="B22">
        <v>0.46667979999999998</v>
      </c>
      <c r="C22">
        <v>5.5567999999999999E-2</v>
      </c>
      <c r="D22">
        <v>0.35770689999999999</v>
      </c>
      <c r="E22">
        <v>0.57565270000000002</v>
      </c>
      <c r="G22">
        <v>0.19687270000000001</v>
      </c>
      <c r="H22">
        <v>4.3769500000000003E-2</v>
      </c>
      <c r="I22">
        <v>0.1110376</v>
      </c>
      <c r="J22">
        <v>0.28270790000000001</v>
      </c>
      <c r="L22">
        <v>0.31426520000000002</v>
      </c>
      <c r="M22">
        <v>5.2251899999999997E-2</v>
      </c>
      <c r="N22">
        <v>0.21174899999999999</v>
      </c>
      <c r="O22">
        <v>0.41678140000000002</v>
      </c>
      <c r="Q22">
        <v>0.44023030000000002</v>
      </c>
      <c r="R22">
        <v>5.4894900000000003E-2</v>
      </c>
      <c r="S22">
        <v>0.33257750000000003</v>
      </c>
      <c r="T22">
        <v>0.54788309999999996</v>
      </c>
      <c r="V22">
        <v>100</v>
      </c>
      <c r="W22">
        <f t="shared" si="0"/>
        <v>1.4000000000000001</v>
      </c>
      <c r="Z22" s="7" t="s">
        <v>88</v>
      </c>
    </row>
    <row r="23" spans="1:36" x14ac:dyDescent="0.25">
      <c r="A23">
        <v>120</v>
      </c>
      <c r="B23">
        <v>0.40831390000000001</v>
      </c>
      <c r="C23">
        <v>6.3428300000000007E-2</v>
      </c>
      <c r="D23">
        <v>0.28392650000000003</v>
      </c>
      <c r="E23">
        <v>0.53270139999999999</v>
      </c>
      <c r="G23">
        <v>0.1605357</v>
      </c>
      <c r="H23">
        <v>5.1832799999999998E-2</v>
      </c>
      <c r="I23">
        <v>5.88879E-2</v>
      </c>
      <c r="J23">
        <v>0.26218350000000001</v>
      </c>
      <c r="L23">
        <v>0.30327120000000002</v>
      </c>
      <c r="M23">
        <v>6.0371399999999999E-2</v>
      </c>
      <c r="N23">
        <v>0.18482480000000001</v>
      </c>
      <c r="O23">
        <v>0.42171760000000003</v>
      </c>
      <c r="Q23">
        <v>0.42307299999999998</v>
      </c>
      <c r="R23">
        <v>6.3683400000000001E-2</v>
      </c>
      <c r="S23">
        <v>0.29818529999999999</v>
      </c>
      <c r="T23">
        <v>0.54796069999999997</v>
      </c>
      <c r="V23">
        <v>100</v>
      </c>
      <c r="W23">
        <f t="shared" si="0"/>
        <v>1.5000000000000002</v>
      </c>
      <c r="Z23" s="7" t="s">
        <v>89</v>
      </c>
    </row>
    <row r="24" spans="1:36" x14ac:dyDescent="0.25">
      <c r="A24">
        <v>125</v>
      </c>
      <c r="B24">
        <v>0.3440551</v>
      </c>
      <c r="C24">
        <v>4.6917199999999999E-2</v>
      </c>
      <c r="D24">
        <v>0.25204710000000002</v>
      </c>
      <c r="E24">
        <v>0.43606309999999998</v>
      </c>
      <c r="G24">
        <v>0.1873013</v>
      </c>
      <c r="H24">
        <v>4.0538699999999997E-2</v>
      </c>
      <c r="I24">
        <v>0.107802</v>
      </c>
      <c r="J24">
        <v>0.2668006</v>
      </c>
      <c r="L24">
        <v>0.21653030000000001</v>
      </c>
      <c r="M24">
        <v>4.0144800000000001E-2</v>
      </c>
      <c r="N24">
        <v>0.13776759999999999</v>
      </c>
      <c r="O24">
        <v>0.29529290000000002</v>
      </c>
      <c r="Q24">
        <v>0.34844170000000002</v>
      </c>
      <c r="R24">
        <v>4.6996700000000002E-2</v>
      </c>
      <c r="S24">
        <v>0.25627759999999999</v>
      </c>
      <c r="T24">
        <v>0.44060569999999999</v>
      </c>
      <c r="V24">
        <v>100</v>
      </c>
      <c r="W24">
        <f t="shared" si="0"/>
        <v>1.6000000000000003</v>
      </c>
      <c r="Z24" s="7" t="s">
        <v>90</v>
      </c>
    </row>
    <row r="25" spans="1:36" x14ac:dyDescent="0.25">
      <c r="A25">
        <v>130</v>
      </c>
      <c r="B25">
        <v>0.38212780000000002</v>
      </c>
      <c r="C25">
        <v>6.2535300000000002E-2</v>
      </c>
      <c r="D25">
        <v>0.25949159999999999</v>
      </c>
      <c r="E25">
        <v>0.50476410000000005</v>
      </c>
      <c r="G25">
        <v>8.8209300000000004E-2</v>
      </c>
      <c r="H25">
        <v>2.4600799999999999E-2</v>
      </c>
      <c r="I25">
        <v>3.9965300000000002E-2</v>
      </c>
      <c r="J25">
        <v>0.1364533</v>
      </c>
      <c r="L25">
        <v>0.31303930000000002</v>
      </c>
      <c r="M25">
        <v>6.37485E-2</v>
      </c>
      <c r="N25">
        <v>0.187967</v>
      </c>
      <c r="O25">
        <v>0.43811149999999999</v>
      </c>
      <c r="Q25">
        <v>0.39376610000000001</v>
      </c>
      <c r="R25">
        <v>6.2319199999999998E-2</v>
      </c>
      <c r="S25">
        <v>0.27155370000000001</v>
      </c>
      <c r="T25">
        <v>0.51597850000000001</v>
      </c>
      <c r="V25">
        <v>100</v>
      </c>
      <c r="W25">
        <f t="shared" si="0"/>
        <v>1.7000000000000004</v>
      </c>
      <c r="Z25" s="7" t="s">
        <v>91</v>
      </c>
    </row>
    <row r="26" spans="1:36" x14ac:dyDescent="0.25">
      <c r="A26">
        <v>135</v>
      </c>
      <c r="B26">
        <v>0.41144639999999999</v>
      </c>
      <c r="C26">
        <v>7.3020799999999997E-2</v>
      </c>
      <c r="D26">
        <v>0.26824740000000002</v>
      </c>
      <c r="E26">
        <v>0.55464539999999996</v>
      </c>
      <c r="G26">
        <v>0.14854580000000001</v>
      </c>
      <c r="H26">
        <v>4.2018600000000003E-2</v>
      </c>
      <c r="I26">
        <v>6.6144400000000006E-2</v>
      </c>
      <c r="J26">
        <v>0.23094729999999999</v>
      </c>
      <c r="L26">
        <v>0.26290059999999998</v>
      </c>
      <c r="M26">
        <v>7.3178199999999999E-2</v>
      </c>
      <c r="N26">
        <v>0.11932769999999999</v>
      </c>
      <c r="O26">
        <v>0.40647339999999998</v>
      </c>
      <c r="Q26">
        <v>0.41144639999999999</v>
      </c>
      <c r="R26">
        <v>7.3020799999999997E-2</v>
      </c>
      <c r="S26">
        <v>0.26824740000000002</v>
      </c>
      <c r="T26">
        <v>0.55464539999999996</v>
      </c>
      <c r="V26">
        <v>100</v>
      </c>
      <c r="W26">
        <f t="shared" si="0"/>
        <v>1.8000000000000005</v>
      </c>
      <c r="Z26" s="7" t="s">
        <v>92</v>
      </c>
    </row>
    <row r="27" spans="1:36" x14ac:dyDescent="0.25">
      <c r="Z27" s="7" t="s">
        <v>93</v>
      </c>
    </row>
    <row r="28" spans="1:36" x14ac:dyDescent="0.25">
      <c r="Z28" s="7" t="s">
        <v>94</v>
      </c>
    </row>
    <row r="29" spans="1:36" x14ac:dyDescent="0.25">
      <c r="Z29" s="7" t="s">
        <v>95</v>
      </c>
    </row>
    <row r="30" spans="1:36" x14ac:dyDescent="0.25">
      <c r="Z30" s="7" t="s">
        <v>96</v>
      </c>
    </row>
    <row r="31" spans="1:36" x14ac:dyDescent="0.25">
      <c r="Z31" s="7" t="s">
        <v>97</v>
      </c>
    </row>
    <row r="32" spans="1:36" x14ac:dyDescent="0.25">
      <c r="L32" s="12" t="s">
        <v>16</v>
      </c>
      <c r="M32" s="3"/>
      <c r="N32" s="3"/>
      <c r="O32" s="3"/>
      <c r="P32" s="3"/>
      <c r="Q32" s="3"/>
      <c r="R32" s="3"/>
      <c r="S32" s="13"/>
      <c r="Z32" s="7" t="s">
        <v>98</v>
      </c>
    </row>
    <row r="33" spans="12:26" x14ac:dyDescent="0.25">
      <c r="L33" s="14" t="s">
        <v>244</v>
      </c>
      <c r="M33" s="1"/>
      <c r="N33" s="1"/>
      <c r="O33" s="1" t="s">
        <v>9</v>
      </c>
      <c r="P33" s="1"/>
      <c r="Q33" s="1"/>
      <c r="R33" s="1" t="s">
        <v>245</v>
      </c>
      <c r="S33" s="15"/>
      <c r="Z33" s="7" t="s">
        <v>99</v>
      </c>
    </row>
    <row r="34" spans="12:26" x14ac:dyDescent="0.25">
      <c r="L34" s="14" t="s">
        <v>0</v>
      </c>
      <c r="M34" s="1" t="s">
        <v>14</v>
      </c>
      <c r="N34" s="1"/>
      <c r="O34" s="1" t="s">
        <v>0</v>
      </c>
      <c r="P34" s="1" t="s">
        <v>14</v>
      </c>
      <c r="Q34" s="1"/>
      <c r="R34" s="1" t="s">
        <v>0</v>
      </c>
      <c r="S34" s="15" t="s">
        <v>14</v>
      </c>
      <c r="Z34" s="7" t="s">
        <v>100</v>
      </c>
    </row>
    <row r="35" spans="12:26" x14ac:dyDescent="0.25">
      <c r="L35" s="14"/>
      <c r="M35" s="1"/>
      <c r="N35" s="1"/>
      <c r="O35" s="1"/>
      <c r="P35" s="1"/>
      <c r="Q35" s="1"/>
      <c r="R35" s="1"/>
      <c r="S35" s="15"/>
      <c r="Z35" s="7" t="s">
        <v>27</v>
      </c>
    </row>
    <row r="36" spans="12:26" x14ac:dyDescent="0.25">
      <c r="L36" s="14">
        <v>0</v>
      </c>
      <c r="M36" s="1">
        <v>120</v>
      </c>
      <c r="N36" s="1"/>
      <c r="O36" s="1">
        <v>0</v>
      </c>
      <c r="P36" s="1">
        <v>120</v>
      </c>
      <c r="Q36" s="1"/>
      <c r="R36" s="1"/>
      <c r="S36" s="15"/>
      <c r="Z36" s="7" t="s">
        <v>28</v>
      </c>
    </row>
    <row r="37" spans="12:26" x14ac:dyDescent="0.25">
      <c r="L37" s="14">
        <v>12.5</v>
      </c>
      <c r="M37" s="1">
        <v>50</v>
      </c>
      <c r="N37" s="1"/>
      <c r="O37" s="1">
        <v>12.5</v>
      </c>
      <c r="P37" s="1">
        <v>50</v>
      </c>
      <c r="Q37" s="1"/>
      <c r="R37" s="1"/>
      <c r="S37" s="15"/>
      <c r="Z37" s="7" t="s">
        <v>101</v>
      </c>
    </row>
    <row r="38" spans="12:26" x14ac:dyDescent="0.25">
      <c r="L38" s="14">
        <v>30</v>
      </c>
      <c r="M38" s="1">
        <v>81</v>
      </c>
      <c r="N38" s="1"/>
      <c r="O38" s="1">
        <v>30</v>
      </c>
      <c r="P38" s="1">
        <v>81</v>
      </c>
      <c r="Q38" s="1"/>
      <c r="R38" s="1"/>
      <c r="S38" s="15"/>
      <c r="Z38" s="7" t="s">
        <v>102</v>
      </c>
    </row>
    <row r="39" spans="12:26" x14ac:dyDescent="0.25">
      <c r="L39" s="14">
        <v>45</v>
      </c>
      <c r="M39" s="1">
        <v>135</v>
      </c>
      <c r="N39" s="1"/>
      <c r="O39" s="1">
        <v>45</v>
      </c>
      <c r="P39" s="1">
        <v>135</v>
      </c>
      <c r="Q39" s="1"/>
      <c r="R39" s="1">
        <v>45</v>
      </c>
      <c r="S39" s="15">
        <v>1</v>
      </c>
      <c r="Z39" s="7" t="s">
        <v>27</v>
      </c>
    </row>
    <row r="40" spans="12:26" x14ac:dyDescent="0.25">
      <c r="L40" s="14">
        <v>60</v>
      </c>
      <c r="M40" s="1">
        <v>202</v>
      </c>
      <c r="N40" s="1"/>
      <c r="O40" s="1">
        <v>60</v>
      </c>
      <c r="P40" s="1">
        <v>202</v>
      </c>
      <c r="Q40" s="1"/>
      <c r="R40" s="1">
        <v>60</v>
      </c>
      <c r="S40" s="15">
        <v>1</v>
      </c>
      <c r="Z40" s="7" t="s">
        <v>103</v>
      </c>
    </row>
    <row r="41" spans="12:26" x14ac:dyDescent="0.25">
      <c r="L41" s="14">
        <v>70</v>
      </c>
      <c r="M41" s="1">
        <v>145</v>
      </c>
      <c r="N41" s="1"/>
      <c r="O41" s="1">
        <v>70</v>
      </c>
      <c r="P41" s="1">
        <v>145</v>
      </c>
      <c r="Q41" s="1"/>
      <c r="R41" s="1">
        <v>70</v>
      </c>
      <c r="S41" s="15">
        <v>1</v>
      </c>
      <c r="Z41" s="7" t="s">
        <v>23</v>
      </c>
    </row>
    <row r="42" spans="12:26" x14ac:dyDescent="0.25">
      <c r="L42" s="14">
        <v>75</v>
      </c>
      <c r="M42" s="1">
        <v>138</v>
      </c>
      <c r="N42" s="1"/>
      <c r="O42" s="1">
        <v>75</v>
      </c>
      <c r="P42" s="1">
        <v>138</v>
      </c>
      <c r="Q42" s="1"/>
      <c r="R42" s="2">
        <v>75</v>
      </c>
      <c r="S42" s="17">
        <v>29</v>
      </c>
    </row>
    <row r="43" spans="12:26" x14ac:dyDescent="0.25">
      <c r="L43" s="14">
        <v>80</v>
      </c>
      <c r="M43" s="1">
        <v>124</v>
      </c>
      <c r="N43" s="1"/>
      <c r="O43" s="1">
        <v>80</v>
      </c>
      <c r="P43" s="1">
        <v>124</v>
      </c>
      <c r="Q43" s="1"/>
      <c r="R43" s="1">
        <v>80</v>
      </c>
      <c r="S43" s="15">
        <v>47</v>
      </c>
      <c r="Z43" s="7" t="s">
        <v>249</v>
      </c>
    </row>
    <row r="44" spans="12:26" x14ac:dyDescent="0.25">
      <c r="L44" s="14">
        <v>85</v>
      </c>
      <c r="M44" s="1">
        <v>113</v>
      </c>
      <c r="N44" s="1"/>
      <c r="O44" s="1">
        <v>85</v>
      </c>
      <c r="P44" s="1">
        <v>113</v>
      </c>
      <c r="Q44" s="1"/>
      <c r="R44" s="1">
        <v>85</v>
      </c>
      <c r="S44" s="15">
        <v>72</v>
      </c>
      <c r="Z44" s="7" t="s">
        <v>250</v>
      </c>
    </row>
    <row r="45" spans="12:26" x14ac:dyDescent="0.25">
      <c r="L45" s="14">
        <v>90</v>
      </c>
      <c r="M45" s="1">
        <v>111</v>
      </c>
      <c r="N45" s="1"/>
      <c r="O45" s="1">
        <v>90</v>
      </c>
      <c r="P45" s="1">
        <v>111</v>
      </c>
      <c r="Q45" s="1"/>
      <c r="R45" s="1">
        <v>90</v>
      </c>
      <c r="S45" s="15">
        <v>71</v>
      </c>
      <c r="Z45" s="7" t="s">
        <v>251</v>
      </c>
    </row>
    <row r="46" spans="12:26" x14ac:dyDescent="0.25">
      <c r="L46" s="14">
        <v>95</v>
      </c>
      <c r="M46" s="1">
        <v>114</v>
      </c>
      <c r="N46" s="1"/>
      <c r="O46" s="1">
        <v>95</v>
      </c>
      <c r="P46" s="1">
        <v>114</v>
      </c>
      <c r="Q46" s="1"/>
      <c r="R46" s="1">
        <v>95</v>
      </c>
      <c r="S46" s="15">
        <v>77</v>
      </c>
      <c r="Z46" s="7" t="s">
        <v>80</v>
      </c>
    </row>
    <row r="47" spans="12:26" x14ac:dyDescent="0.25">
      <c r="L47" s="14">
        <v>100</v>
      </c>
      <c r="M47" s="1">
        <v>153</v>
      </c>
      <c r="N47" s="1"/>
      <c r="O47" s="1">
        <v>100</v>
      </c>
      <c r="P47" s="1">
        <v>153</v>
      </c>
      <c r="Q47" s="1"/>
      <c r="R47" s="1">
        <v>100</v>
      </c>
      <c r="S47" s="15">
        <v>135</v>
      </c>
    </row>
    <row r="48" spans="12:26" x14ac:dyDescent="0.25">
      <c r="L48" s="14">
        <v>105</v>
      </c>
      <c r="M48" s="1">
        <v>118</v>
      </c>
      <c r="N48" s="1"/>
      <c r="O48" s="1">
        <v>105</v>
      </c>
      <c r="P48" s="1">
        <v>118</v>
      </c>
      <c r="Q48" s="1"/>
      <c r="R48" s="1">
        <v>105</v>
      </c>
      <c r="S48" s="15">
        <v>118</v>
      </c>
      <c r="Z48" s="7" t="s">
        <v>81</v>
      </c>
    </row>
    <row r="49" spans="12:36" x14ac:dyDescent="0.25">
      <c r="L49" s="14">
        <v>110</v>
      </c>
      <c r="M49" s="1">
        <v>105</v>
      </c>
      <c r="N49" s="1"/>
      <c r="O49" s="1">
        <v>110</v>
      </c>
      <c r="P49" s="1">
        <v>105</v>
      </c>
      <c r="Q49" s="1"/>
      <c r="R49" s="1">
        <v>110</v>
      </c>
      <c r="S49" s="15">
        <v>105</v>
      </c>
      <c r="Z49" s="7" t="s">
        <v>104</v>
      </c>
    </row>
    <row r="50" spans="12:36" x14ac:dyDescent="0.25">
      <c r="L50" s="14">
        <v>115</v>
      </c>
      <c r="M50" s="1">
        <v>142</v>
      </c>
      <c r="N50" s="1"/>
      <c r="O50" s="1">
        <v>115</v>
      </c>
      <c r="P50" s="1">
        <v>142</v>
      </c>
      <c r="Q50" s="1"/>
      <c r="R50" s="1">
        <v>115</v>
      </c>
      <c r="S50" s="15">
        <v>142</v>
      </c>
      <c r="Z50" s="7" t="s">
        <v>21</v>
      </c>
    </row>
    <row r="51" spans="12:36" x14ac:dyDescent="0.25">
      <c r="L51" s="14">
        <v>120</v>
      </c>
      <c r="M51" s="1">
        <v>104</v>
      </c>
      <c r="N51" s="1"/>
      <c r="O51" s="1">
        <v>120</v>
      </c>
      <c r="P51" s="1">
        <v>104</v>
      </c>
      <c r="Q51" s="1"/>
      <c r="R51" s="1">
        <v>120</v>
      </c>
      <c r="S51" s="15">
        <v>104</v>
      </c>
      <c r="Z51" s="7" t="s">
        <v>105</v>
      </c>
    </row>
    <row r="52" spans="12:36" x14ac:dyDescent="0.25">
      <c r="L52" s="14">
        <v>125</v>
      </c>
      <c r="M52" s="1">
        <v>174</v>
      </c>
      <c r="N52" s="1"/>
      <c r="O52" s="1">
        <v>125</v>
      </c>
      <c r="P52" s="1">
        <v>174</v>
      </c>
      <c r="Q52" s="1"/>
      <c r="R52" s="1">
        <v>125</v>
      </c>
      <c r="S52" s="15">
        <v>174</v>
      </c>
      <c r="Z52" s="7" t="s">
        <v>106</v>
      </c>
    </row>
    <row r="53" spans="12:36" x14ac:dyDescent="0.25">
      <c r="L53" s="14">
        <v>130</v>
      </c>
      <c r="M53" s="1">
        <v>132</v>
      </c>
      <c r="N53" s="1"/>
      <c r="O53" s="1">
        <v>130</v>
      </c>
      <c r="P53" s="1">
        <v>132</v>
      </c>
      <c r="Q53" s="1"/>
      <c r="R53" s="1">
        <v>130</v>
      </c>
      <c r="S53" s="15">
        <v>132</v>
      </c>
    </row>
    <row r="54" spans="12:36" x14ac:dyDescent="0.25">
      <c r="L54" s="16">
        <v>135</v>
      </c>
      <c r="M54" s="2">
        <v>78</v>
      </c>
      <c r="N54" s="2"/>
      <c r="O54" s="2">
        <v>135</v>
      </c>
      <c r="P54" s="2">
        <v>78</v>
      </c>
      <c r="Q54" s="2"/>
      <c r="R54" s="2">
        <v>135</v>
      </c>
      <c r="S54" s="17">
        <v>78</v>
      </c>
      <c r="Z54" s="7" t="s">
        <v>22</v>
      </c>
    </row>
    <row r="55" spans="12:36" x14ac:dyDescent="0.25">
      <c r="Z55" s="7" t="s">
        <v>23</v>
      </c>
    </row>
    <row r="56" spans="12:36" x14ac:dyDescent="0.25">
      <c r="Z56" s="7" t="s">
        <v>24</v>
      </c>
    </row>
    <row r="57" spans="12:36" x14ac:dyDescent="0.25">
      <c r="Z57" s="7" t="s">
        <v>31</v>
      </c>
    </row>
    <row r="58" spans="12:36" x14ac:dyDescent="0.25">
      <c r="Z58" s="7" t="s">
        <v>26</v>
      </c>
    </row>
    <row r="59" spans="12:36" x14ac:dyDescent="0.25">
      <c r="Z59" s="6" t="s">
        <v>107</v>
      </c>
      <c r="AA59" s="4"/>
      <c r="AB59" s="4"/>
      <c r="AC59" s="4"/>
      <c r="AD59" s="4"/>
      <c r="AE59" s="4"/>
      <c r="AF59" s="4"/>
      <c r="AG59" s="4"/>
      <c r="AH59" s="4"/>
      <c r="AI59" s="4"/>
      <c r="AJ59" s="4"/>
    </row>
    <row r="60" spans="12:36" x14ac:dyDescent="0.25">
      <c r="Z60" s="7" t="s">
        <v>108</v>
      </c>
    </row>
    <row r="61" spans="12:36" x14ac:dyDescent="0.25">
      <c r="Z61" s="7" t="s">
        <v>109</v>
      </c>
    </row>
    <row r="62" spans="12:36" x14ac:dyDescent="0.25">
      <c r="Z62" s="7" t="s">
        <v>110</v>
      </c>
    </row>
    <row r="63" spans="12:36" x14ac:dyDescent="0.25">
      <c r="Z63" s="7" t="s">
        <v>111</v>
      </c>
    </row>
    <row r="64" spans="12:36" x14ac:dyDescent="0.25">
      <c r="Z64" s="7" t="s">
        <v>112</v>
      </c>
    </row>
    <row r="65" spans="26:26" x14ac:dyDescent="0.25">
      <c r="Z65" s="7" t="s">
        <v>113</v>
      </c>
    </row>
    <row r="66" spans="26:26" x14ac:dyDescent="0.25">
      <c r="Z66" s="7" t="s">
        <v>114</v>
      </c>
    </row>
    <row r="67" spans="26:26" x14ac:dyDescent="0.25">
      <c r="Z67" s="7" t="s">
        <v>115</v>
      </c>
    </row>
    <row r="68" spans="26:26" x14ac:dyDescent="0.25">
      <c r="Z68" s="7" t="s">
        <v>116</v>
      </c>
    </row>
    <row r="69" spans="26:26" x14ac:dyDescent="0.25">
      <c r="Z69" s="7" t="s">
        <v>117</v>
      </c>
    </row>
    <row r="70" spans="26:26" x14ac:dyDescent="0.25">
      <c r="Z70" s="7" t="s">
        <v>118</v>
      </c>
    </row>
    <row r="71" spans="26:26" x14ac:dyDescent="0.25">
      <c r="Z71" s="7" t="s">
        <v>119</v>
      </c>
    </row>
    <row r="72" spans="26:26" x14ac:dyDescent="0.25">
      <c r="Z72" s="7" t="s">
        <v>120</v>
      </c>
    </row>
    <row r="73" spans="26:26" x14ac:dyDescent="0.25">
      <c r="Z73" s="7" t="s">
        <v>121</v>
      </c>
    </row>
    <row r="74" spans="26:26" x14ac:dyDescent="0.25">
      <c r="Z74" s="7" t="s">
        <v>122</v>
      </c>
    </row>
    <row r="75" spans="26:26" x14ac:dyDescent="0.25">
      <c r="Z75" s="7" t="s">
        <v>27</v>
      </c>
    </row>
    <row r="76" spans="26:26" x14ac:dyDescent="0.25">
      <c r="Z76" s="7" t="s">
        <v>28</v>
      </c>
    </row>
    <row r="77" spans="26:26" x14ac:dyDescent="0.25">
      <c r="Z77" s="7" t="s">
        <v>123</v>
      </c>
    </row>
    <row r="78" spans="26:26" x14ac:dyDescent="0.25">
      <c r="Z78" s="7" t="s">
        <v>124</v>
      </c>
    </row>
    <row r="79" spans="26:26" x14ac:dyDescent="0.25">
      <c r="Z79" s="7" t="s">
        <v>27</v>
      </c>
    </row>
    <row r="80" spans="26:26" x14ac:dyDescent="0.25">
      <c r="Z80" s="7" t="s">
        <v>125</v>
      </c>
    </row>
    <row r="81" spans="26:26" x14ac:dyDescent="0.25">
      <c r="Z81" s="7" t="s">
        <v>23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2:R33"/>
  <sheetViews>
    <sheetView zoomScale="70" zoomScaleNormal="70" workbookViewId="0">
      <selection activeCell="H43" sqref="H43"/>
    </sheetView>
  </sheetViews>
  <sheetFormatPr defaultRowHeight="15" x14ac:dyDescent="0.25"/>
  <sheetData>
    <row r="12" spans="2:18" x14ac:dyDescent="0.25">
      <c r="B12" t="s">
        <v>1</v>
      </c>
      <c r="C12" t="s">
        <v>2</v>
      </c>
      <c r="D12" t="s">
        <v>3</v>
      </c>
      <c r="E12" t="s">
        <v>4</v>
      </c>
      <c r="F12" t="s">
        <v>5</v>
      </c>
      <c r="H12" t="s">
        <v>1</v>
      </c>
      <c r="I12" t="s">
        <v>2</v>
      </c>
      <c r="J12" t="s">
        <v>3</v>
      </c>
      <c r="K12" t="s">
        <v>4</v>
      </c>
      <c r="L12" t="s">
        <v>5</v>
      </c>
      <c r="N12" t="s">
        <v>1</v>
      </c>
      <c r="O12" t="s">
        <v>2</v>
      </c>
      <c r="P12" t="s">
        <v>3</v>
      </c>
      <c r="Q12" t="s">
        <v>4</v>
      </c>
      <c r="R12" t="s">
        <v>5</v>
      </c>
    </row>
    <row r="14" spans="2:18" x14ac:dyDescent="0.25">
      <c r="B14" t="s">
        <v>6</v>
      </c>
      <c r="H14" t="s">
        <v>12</v>
      </c>
      <c r="N14" t="s">
        <v>10</v>
      </c>
    </row>
    <row r="15" spans="2:18" x14ac:dyDescent="0.25">
      <c r="B15">
        <v>0</v>
      </c>
      <c r="C15">
        <v>0.68814030000000004</v>
      </c>
      <c r="D15">
        <v>8.6523900000000001E-2</v>
      </c>
      <c r="E15">
        <v>0.51837880000000003</v>
      </c>
      <c r="F15">
        <v>0.85790180000000005</v>
      </c>
      <c r="H15">
        <v>45</v>
      </c>
      <c r="I15">
        <v>0</v>
      </c>
      <c r="J15" t="s">
        <v>13</v>
      </c>
      <c r="N15">
        <v>0</v>
      </c>
      <c r="O15">
        <v>0.63474189999999997</v>
      </c>
      <c r="P15">
        <v>9.0009500000000006E-2</v>
      </c>
      <c r="Q15">
        <v>0.45814169999999999</v>
      </c>
      <c r="R15">
        <v>0.81134209999999995</v>
      </c>
    </row>
    <row r="16" spans="2:18" x14ac:dyDescent="0.25">
      <c r="B16">
        <v>12.5</v>
      </c>
      <c r="C16">
        <v>0.60237859999999999</v>
      </c>
      <c r="D16">
        <v>0.1180136</v>
      </c>
      <c r="E16">
        <v>0.37083369999999999</v>
      </c>
      <c r="F16">
        <v>0.83392350000000004</v>
      </c>
      <c r="H16">
        <v>60</v>
      </c>
      <c r="I16">
        <v>0</v>
      </c>
      <c r="J16" t="s">
        <v>13</v>
      </c>
      <c r="N16">
        <v>12.5</v>
      </c>
      <c r="O16">
        <v>0.6167842</v>
      </c>
      <c r="P16">
        <v>0.11723160000000001</v>
      </c>
      <c r="Q16">
        <v>0.3867736</v>
      </c>
      <c r="R16">
        <v>0.84679470000000001</v>
      </c>
    </row>
    <row r="17" spans="2:18" x14ac:dyDescent="0.25">
      <c r="B17">
        <v>30</v>
      </c>
      <c r="C17">
        <v>0.53232120000000005</v>
      </c>
      <c r="D17">
        <v>0.10048550000000001</v>
      </c>
      <c r="E17">
        <v>0.33516679999999999</v>
      </c>
      <c r="F17">
        <v>0.72947569999999995</v>
      </c>
      <c r="H17">
        <v>70</v>
      </c>
      <c r="I17">
        <v>0</v>
      </c>
      <c r="J17" t="s">
        <v>13</v>
      </c>
      <c r="N17">
        <v>30</v>
      </c>
      <c r="O17">
        <v>0.53232120000000005</v>
      </c>
      <c r="P17">
        <v>0.10048550000000001</v>
      </c>
      <c r="Q17">
        <v>0.33516679999999999</v>
      </c>
      <c r="R17">
        <v>0.72947569999999995</v>
      </c>
    </row>
    <row r="18" spans="2:18" x14ac:dyDescent="0.25">
      <c r="B18">
        <v>45</v>
      </c>
      <c r="C18">
        <v>0.71263319999999997</v>
      </c>
      <c r="D18">
        <v>6.6853999999999997E-2</v>
      </c>
      <c r="E18">
        <v>0.58146450000000005</v>
      </c>
      <c r="F18">
        <v>0.84380200000000005</v>
      </c>
      <c r="H18">
        <v>75</v>
      </c>
      <c r="I18">
        <v>0.36896060000000003</v>
      </c>
      <c r="J18">
        <v>0.13366210000000001</v>
      </c>
      <c r="K18">
        <v>0.1064633</v>
      </c>
      <c r="L18">
        <v>0.63145779999999996</v>
      </c>
      <c r="N18">
        <v>45</v>
      </c>
      <c r="O18">
        <v>0.72142010000000001</v>
      </c>
      <c r="P18">
        <v>6.6710400000000003E-2</v>
      </c>
      <c r="Q18">
        <v>0.59053299999999997</v>
      </c>
      <c r="R18">
        <v>0.85230709999999998</v>
      </c>
    </row>
    <row r="19" spans="2:18" x14ac:dyDescent="0.25">
      <c r="B19">
        <v>60</v>
      </c>
      <c r="C19">
        <v>0.70558639999999995</v>
      </c>
      <c r="D19">
        <v>5.7645799999999997E-2</v>
      </c>
      <c r="E19">
        <v>0.59248420000000002</v>
      </c>
      <c r="F19">
        <v>0.81868850000000004</v>
      </c>
      <c r="H19">
        <v>80</v>
      </c>
      <c r="I19">
        <v>0.62223859999999998</v>
      </c>
      <c r="J19">
        <v>0.10870730000000001</v>
      </c>
      <c r="K19">
        <v>0.40874969999999999</v>
      </c>
      <c r="L19">
        <v>0.83572740000000001</v>
      </c>
      <c r="N19">
        <v>60</v>
      </c>
      <c r="O19">
        <v>0.70558639999999995</v>
      </c>
      <c r="P19">
        <v>5.7645799999999997E-2</v>
      </c>
      <c r="Q19">
        <v>0.59248420000000002</v>
      </c>
      <c r="R19">
        <v>0.81868850000000004</v>
      </c>
    </row>
    <row r="20" spans="2:18" x14ac:dyDescent="0.25">
      <c r="B20">
        <v>70</v>
      </c>
      <c r="C20">
        <v>0.65919559999999999</v>
      </c>
      <c r="D20">
        <v>6.3252900000000001E-2</v>
      </c>
      <c r="E20">
        <v>0.53509229999999997</v>
      </c>
      <c r="F20">
        <v>0.78329879999999996</v>
      </c>
      <c r="H20">
        <v>85</v>
      </c>
      <c r="I20">
        <v>0.52078150000000001</v>
      </c>
      <c r="J20">
        <v>9.5437800000000003E-2</v>
      </c>
      <c r="K20">
        <v>0.3333525</v>
      </c>
      <c r="L20">
        <v>0.70821060000000002</v>
      </c>
      <c r="N20">
        <v>70</v>
      </c>
      <c r="O20">
        <v>0.67910210000000004</v>
      </c>
      <c r="P20">
        <v>6.1951399999999997E-2</v>
      </c>
      <c r="Q20">
        <v>0.55755220000000005</v>
      </c>
      <c r="R20">
        <v>0.80065189999999997</v>
      </c>
    </row>
    <row r="21" spans="2:18" x14ac:dyDescent="0.25">
      <c r="B21">
        <v>75</v>
      </c>
      <c r="C21">
        <v>0.85135590000000005</v>
      </c>
      <c r="D21">
        <v>4.5506900000000003E-2</v>
      </c>
      <c r="E21">
        <v>0.76207049999999998</v>
      </c>
      <c r="F21">
        <v>0.94064130000000001</v>
      </c>
      <c r="H21">
        <v>90</v>
      </c>
      <c r="I21">
        <v>0.48186849999999998</v>
      </c>
      <c r="J21">
        <v>0.11085059999999999</v>
      </c>
      <c r="K21">
        <v>0.26417059999999998</v>
      </c>
      <c r="L21">
        <v>0.69956640000000003</v>
      </c>
      <c r="N21">
        <v>75</v>
      </c>
      <c r="O21">
        <v>0.85135590000000005</v>
      </c>
      <c r="P21">
        <v>4.5506900000000003E-2</v>
      </c>
      <c r="Q21">
        <v>0.76207049999999998</v>
      </c>
      <c r="R21">
        <v>0.94064130000000001</v>
      </c>
    </row>
    <row r="22" spans="2:18" x14ac:dyDescent="0.25">
      <c r="B22">
        <v>80</v>
      </c>
      <c r="C22">
        <v>0.74484479999999997</v>
      </c>
      <c r="D22">
        <v>6.5925499999999998E-2</v>
      </c>
      <c r="E22">
        <v>0.61549779999999998</v>
      </c>
      <c r="F22">
        <v>0.87419170000000002</v>
      </c>
      <c r="H22">
        <v>95</v>
      </c>
      <c r="I22">
        <v>0.3783282</v>
      </c>
      <c r="J22">
        <v>0.1043968</v>
      </c>
      <c r="K22">
        <v>0.17330480000000001</v>
      </c>
      <c r="L22">
        <v>0.58335159999999997</v>
      </c>
      <c r="N22">
        <v>80</v>
      </c>
      <c r="O22">
        <v>0.74484479999999997</v>
      </c>
      <c r="P22">
        <v>6.5925499999999998E-2</v>
      </c>
      <c r="Q22">
        <v>0.61549779999999998</v>
      </c>
      <c r="R22">
        <v>0.87419170000000002</v>
      </c>
    </row>
    <row r="23" spans="2:18" x14ac:dyDescent="0.25">
      <c r="B23">
        <v>85</v>
      </c>
      <c r="C23">
        <v>0.65892600000000001</v>
      </c>
      <c r="D23">
        <v>7.5463600000000006E-2</v>
      </c>
      <c r="E23">
        <v>0.51086500000000001</v>
      </c>
      <c r="F23">
        <v>0.80698709999999996</v>
      </c>
      <c r="H23">
        <v>100</v>
      </c>
      <c r="I23">
        <v>0.51683889999999999</v>
      </c>
      <c r="J23">
        <v>8.2168900000000003E-2</v>
      </c>
      <c r="K23">
        <v>0.35546850000000002</v>
      </c>
      <c r="L23">
        <v>0.67820930000000001</v>
      </c>
      <c r="N23">
        <v>85</v>
      </c>
      <c r="O23">
        <v>0.62660459999999996</v>
      </c>
      <c r="P23">
        <v>7.7493400000000004E-2</v>
      </c>
      <c r="Q23">
        <v>0.47456110000000001</v>
      </c>
      <c r="R23">
        <v>0.77864809999999995</v>
      </c>
    </row>
    <row r="24" spans="2:18" x14ac:dyDescent="0.25">
      <c r="B24">
        <v>90</v>
      </c>
      <c r="C24">
        <v>0.6552732</v>
      </c>
      <c r="D24">
        <v>8.1889100000000006E-2</v>
      </c>
      <c r="E24">
        <v>0.49460530000000003</v>
      </c>
      <c r="F24">
        <v>0.81594109999999997</v>
      </c>
      <c r="H24">
        <v>105</v>
      </c>
      <c r="I24">
        <v>0.3547768</v>
      </c>
      <c r="J24">
        <v>8.0014399999999999E-2</v>
      </c>
      <c r="K24">
        <v>0.1976376</v>
      </c>
      <c r="L24">
        <v>0.51191589999999998</v>
      </c>
      <c r="N24">
        <v>90</v>
      </c>
      <c r="O24">
        <v>0.66384410000000005</v>
      </c>
      <c r="P24">
        <v>8.1683699999999998E-2</v>
      </c>
      <c r="Q24">
        <v>0.50357929999999995</v>
      </c>
      <c r="R24">
        <v>0.82410899999999998</v>
      </c>
    </row>
    <row r="25" spans="2:18" x14ac:dyDescent="0.25">
      <c r="B25">
        <v>95</v>
      </c>
      <c r="C25">
        <v>0.61448340000000001</v>
      </c>
      <c r="D25">
        <v>0.10006809999999999</v>
      </c>
      <c r="E25">
        <v>0.41814790000000002</v>
      </c>
      <c r="F25">
        <v>0.81081879999999995</v>
      </c>
      <c r="H25">
        <v>110</v>
      </c>
      <c r="I25">
        <v>0.31914429999999999</v>
      </c>
      <c r="J25">
        <v>8.0030599999999993E-2</v>
      </c>
      <c r="K25">
        <v>0.16197320000000001</v>
      </c>
      <c r="L25">
        <v>0.4763154</v>
      </c>
      <c r="N25">
        <v>95</v>
      </c>
      <c r="O25">
        <v>0.64252069999999994</v>
      </c>
      <c r="P25">
        <v>0.1010066</v>
      </c>
      <c r="Q25">
        <v>0.44434390000000001</v>
      </c>
      <c r="R25">
        <v>0.84069749999999999</v>
      </c>
    </row>
    <row r="26" spans="2:18" x14ac:dyDescent="0.25">
      <c r="B26">
        <v>100</v>
      </c>
      <c r="C26">
        <v>0.74876860000000001</v>
      </c>
      <c r="D26">
        <v>5.4942900000000003E-2</v>
      </c>
      <c r="E26">
        <v>0.64096949999999997</v>
      </c>
      <c r="F26">
        <v>0.85656759999999998</v>
      </c>
      <c r="H26">
        <v>115</v>
      </c>
      <c r="I26">
        <v>0.2887554</v>
      </c>
      <c r="J26">
        <v>7.4606199999999998E-2</v>
      </c>
      <c r="K26">
        <v>0.14223730000000001</v>
      </c>
      <c r="L26">
        <v>0.43527339999999998</v>
      </c>
      <c r="N26">
        <v>100</v>
      </c>
      <c r="O26">
        <v>0.74876860000000001</v>
      </c>
      <c r="P26">
        <v>5.4942900000000003E-2</v>
      </c>
      <c r="Q26">
        <v>0.64096949999999997</v>
      </c>
      <c r="R26">
        <v>0.85656759999999998</v>
      </c>
    </row>
    <row r="27" spans="2:18" x14ac:dyDescent="0.25">
      <c r="B27">
        <v>105</v>
      </c>
      <c r="C27">
        <v>0.53436839999999997</v>
      </c>
      <c r="D27">
        <v>7.9596100000000003E-2</v>
      </c>
      <c r="E27">
        <v>0.37819940000000002</v>
      </c>
      <c r="F27">
        <v>0.69053730000000002</v>
      </c>
      <c r="H27">
        <v>120</v>
      </c>
      <c r="I27">
        <v>0.34795379999999998</v>
      </c>
      <c r="J27">
        <v>8.7952600000000006E-2</v>
      </c>
      <c r="K27">
        <v>0.17522480000000001</v>
      </c>
      <c r="L27">
        <v>0.5206828</v>
      </c>
      <c r="N27">
        <v>105</v>
      </c>
      <c r="O27">
        <v>0.53436839999999997</v>
      </c>
      <c r="P27">
        <v>7.9596100000000003E-2</v>
      </c>
      <c r="Q27">
        <v>0.37819940000000002</v>
      </c>
      <c r="R27">
        <v>0.69053730000000002</v>
      </c>
    </row>
    <row r="28" spans="2:18" x14ac:dyDescent="0.25">
      <c r="B28">
        <v>110</v>
      </c>
      <c r="C28">
        <v>0.45935100000000001</v>
      </c>
      <c r="D28">
        <v>8.5593699999999995E-2</v>
      </c>
      <c r="E28">
        <v>0.29141460000000002</v>
      </c>
      <c r="F28">
        <v>0.6272875</v>
      </c>
      <c r="H28">
        <v>125</v>
      </c>
      <c r="I28">
        <v>0.19714950000000001</v>
      </c>
      <c r="J28">
        <v>5.3368800000000001E-2</v>
      </c>
      <c r="K28">
        <v>9.2339199999999996E-2</v>
      </c>
      <c r="L28">
        <v>0.3019598</v>
      </c>
      <c r="N28">
        <v>110</v>
      </c>
      <c r="O28">
        <v>0.45935100000000001</v>
      </c>
      <c r="P28">
        <v>8.5593699999999995E-2</v>
      </c>
      <c r="Q28">
        <v>0.29141460000000002</v>
      </c>
      <c r="R28">
        <v>0.6272875</v>
      </c>
    </row>
    <row r="29" spans="2:18" x14ac:dyDescent="0.25">
      <c r="B29">
        <v>115</v>
      </c>
      <c r="C29">
        <v>0.44904860000000002</v>
      </c>
      <c r="D29">
        <v>8.0405400000000002E-2</v>
      </c>
      <c r="E29">
        <v>0.29129189999999999</v>
      </c>
      <c r="F29">
        <v>0.60680540000000005</v>
      </c>
      <c r="H29">
        <v>130</v>
      </c>
      <c r="I29">
        <v>0.24505979999999999</v>
      </c>
      <c r="J29">
        <v>8.0451300000000003E-2</v>
      </c>
      <c r="K29">
        <v>8.7062700000000007E-2</v>
      </c>
      <c r="L29">
        <v>0.4030569</v>
      </c>
      <c r="N29">
        <v>115</v>
      </c>
      <c r="O29">
        <v>0.4004472</v>
      </c>
      <c r="P29">
        <v>7.7723799999999996E-2</v>
      </c>
      <c r="Q29">
        <v>0.2479517</v>
      </c>
      <c r="R29">
        <v>0.55294259999999995</v>
      </c>
    </row>
    <row r="30" spans="2:18" x14ac:dyDescent="0.25">
      <c r="B30">
        <v>120</v>
      </c>
      <c r="C30">
        <v>0.40177390000000002</v>
      </c>
      <c r="D30">
        <v>8.9706300000000003E-2</v>
      </c>
      <c r="E30">
        <v>0.22576860000000001</v>
      </c>
      <c r="F30">
        <v>0.5777793</v>
      </c>
      <c r="H30">
        <v>135</v>
      </c>
      <c r="I30">
        <v>0.18324190000000001</v>
      </c>
      <c r="J30">
        <v>7.8194600000000003E-2</v>
      </c>
      <c r="K30">
        <v>2.9676600000000001E-2</v>
      </c>
      <c r="L30">
        <v>0.33680729999999998</v>
      </c>
      <c r="N30">
        <v>120</v>
      </c>
      <c r="O30">
        <v>0.43249779999999999</v>
      </c>
      <c r="P30">
        <v>9.11246E-2</v>
      </c>
      <c r="Q30">
        <v>0.25370959999999998</v>
      </c>
      <c r="R30">
        <v>0.611286</v>
      </c>
    </row>
    <row r="31" spans="2:18" x14ac:dyDescent="0.25">
      <c r="B31">
        <v>125</v>
      </c>
      <c r="C31">
        <v>0.32114799999999999</v>
      </c>
      <c r="D31">
        <v>6.27669E-2</v>
      </c>
      <c r="E31">
        <v>0.19799810000000001</v>
      </c>
      <c r="F31">
        <v>0.44429790000000002</v>
      </c>
      <c r="N31">
        <v>125</v>
      </c>
      <c r="O31">
        <v>0.32114799999999999</v>
      </c>
      <c r="P31">
        <v>6.27669E-2</v>
      </c>
      <c r="Q31">
        <v>0.19799810000000001</v>
      </c>
      <c r="R31">
        <v>0.44429790000000002</v>
      </c>
    </row>
    <row r="32" spans="2:18" x14ac:dyDescent="0.25">
      <c r="B32">
        <v>130</v>
      </c>
      <c r="C32">
        <v>0.35676469999999999</v>
      </c>
      <c r="D32">
        <v>8.1281199999999998E-2</v>
      </c>
      <c r="E32">
        <v>0.19728950000000001</v>
      </c>
      <c r="F32">
        <v>0.51623980000000003</v>
      </c>
      <c r="N32">
        <v>130</v>
      </c>
      <c r="O32">
        <v>0.38461119999999999</v>
      </c>
      <c r="P32">
        <v>8.1108200000000005E-2</v>
      </c>
      <c r="Q32">
        <v>0.22547539999999999</v>
      </c>
      <c r="R32">
        <v>0.54374710000000004</v>
      </c>
    </row>
    <row r="33" spans="2:18" x14ac:dyDescent="0.25">
      <c r="B33">
        <v>135</v>
      </c>
      <c r="C33">
        <v>0.30500430000000001</v>
      </c>
      <c r="D33">
        <v>8.6608599999999994E-2</v>
      </c>
      <c r="E33">
        <v>0.13507669999999999</v>
      </c>
      <c r="F33">
        <v>0.47493190000000002</v>
      </c>
      <c r="N33">
        <v>135</v>
      </c>
      <c r="O33">
        <v>0.30500430000000001</v>
      </c>
      <c r="P33">
        <v>8.6608599999999994E-2</v>
      </c>
      <c r="Q33">
        <v>0.13507669999999999</v>
      </c>
      <c r="R33">
        <v>0.47493190000000002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81"/>
  <sheetViews>
    <sheetView zoomScale="55" zoomScaleNormal="55" workbookViewId="0">
      <selection activeCell="K77" sqref="K77"/>
    </sheetView>
  </sheetViews>
  <sheetFormatPr defaultRowHeight="15" x14ac:dyDescent="0.25"/>
  <cols>
    <col min="1" max="1" width="19" customWidth="1"/>
    <col min="2" max="2" width="13.5703125" customWidth="1"/>
    <col min="24" max="25" width="9.140625" style="8"/>
    <col min="26" max="26" width="9.140625" style="7"/>
    <col min="27" max="38" width="9.140625" style="8"/>
  </cols>
  <sheetData>
    <row r="1" spans="1:26" x14ac:dyDescent="0.25">
      <c r="A1" s="9" t="s">
        <v>126</v>
      </c>
      <c r="B1" s="9"/>
      <c r="C1" s="9"/>
      <c r="D1" s="9"/>
      <c r="E1" s="9"/>
      <c r="F1" s="9"/>
    </row>
    <row r="2" spans="1:26" s="8" customFormat="1" x14ac:dyDescent="0.25">
      <c r="A2" t="s">
        <v>11</v>
      </c>
      <c r="B2"/>
      <c r="C2"/>
      <c r="D2"/>
      <c r="E2"/>
      <c r="F2"/>
      <c r="G2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Z2" s="7" t="s">
        <v>246</v>
      </c>
    </row>
    <row r="3" spans="1:26" s="8" customFormat="1" x14ac:dyDescent="0.25">
      <c r="A3"/>
      <c r="B3"/>
      <c r="C3"/>
      <c r="D3"/>
      <c r="E3"/>
      <c r="F3"/>
      <c r="G3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Z3" s="7" t="s">
        <v>247</v>
      </c>
    </row>
    <row r="4" spans="1:26" s="8" customFormat="1" x14ac:dyDescent="0.25">
      <c r="A4"/>
      <c r="B4"/>
      <c r="C4"/>
      <c r="D4"/>
      <c r="E4"/>
      <c r="F4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Z4" s="7" t="s">
        <v>248</v>
      </c>
    </row>
    <row r="5" spans="1:26" s="8" customFormat="1" x14ac:dyDescent="0.25">
      <c r="A5" t="s">
        <v>1</v>
      </c>
      <c r="B5" t="s">
        <v>2</v>
      </c>
      <c r="C5" t="s">
        <v>3</v>
      </c>
      <c r="D5" t="s">
        <v>4</v>
      </c>
      <c r="E5" t="s">
        <v>5</v>
      </c>
      <c r="F5" t="s">
        <v>1</v>
      </c>
      <c r="G5" t="s">
        <v>2</v>
      </c>
      <c r="H5" t="s">
        <v>3</v>
      </c>
      <c r="I5" t="s">
        <v>4</v>
      </c>
      <c r="J5" t="s">
        <v>5</v>
      </c>
      <c r="K5"/>
      <c r="L5" t="s">
        <v>2</v>
      </c>
      <c r="M5" t="s">
        <v>3</v>
      </c>
      <c r="N5" t="s">
        <v>4</v>
      </c>
      <c r="O5" t="s">
        <v>5</v>
      </c>
      <c r="P5" t="s">
        <v>1</v>
      </c>
      <c r="Q5" t="s">
        <v>2</v>
      </c>
      <c r="R5" t="s">
        <v>3</v>
      </c>
      <c r="S5" t="s">
        <v>4</v>
      </c>
      <c r="T5" t="s">
        <v>5</v>
      </c>
      <c r="U5"/>
      <c r="V5"/>
      <c r="W5"/>
      <c r="Z5" s="7" t="s">
        <v>252</v>
      </c>
    </row>
    <row r="6" spans="1:26" s="8" customFormat="1" x14ac:dyDescent="0.25">
      <c r="A6"/>
      <c r="B6"/>
      <c r="C6"/>
      <c r="D6"/>
      <c r="E6"/>
      <c r="F6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Z6" s="7"/>
    </row>
    <row r="7" spans="1:26" s="8" customFormat="1" x14ac:dyDescent="0.25">
      <c r="A7"/>
      <c r="B7" s="4" t="s">
        <v>6</v>
      </c>
      <c r="C7" s="4"/>
      <c r="D7" s="4"/>
      <c r="E7" s="4"/>
      <c r="F7"/>
      <c r="G7" s="4" t="s">
        <v>9</v>
      </c>
      <c r="H7" s="4"/>
      <c r="I7" s="4"/>
      <c r="J7" s="4"/>
      <c r="K7"/>
      <c r="L7" s="4" t="s">
        <v>12</v>
      </c>
      <c r="M7" s="4"/>
      <c r="N7" s="4"/>
      <c r="O7" s="4"/>
      <c r="P7"/>
      <c r="Q7" s="4" t="s">
        <v>10</v>
      </c>
      <c r="R7" s="4"/>
      <c r="S7" s="4"/>
      <c r="T7" s="4"/>
      <c r="U7"/>
      <c r="V7"/>
      <c r="W7"/>
      <c r="Z7" s="7" t="s">
        <v>253</v>
      </c>
    </row>
    <row r="8" spans="1:26" s="8" customFormat="1" x14ac:dyDescent="0.25">
      <c r="A8">
        <v>0</v>
      </c>
      <c r="B8">
        <v>0.7944987</v>
      </c>
      <c r="C8">
        <v>5.5563099999999997E-2</v>
      </c>
      <c r="D8">
        <v>0.68552880000000005</v>
      </c>
      <c r="E8">
        <v>0.90346850000000001</v>
      </c>
      <c r="F8"/>
      <c r="G8">
        <v>0.67139389999999999</v>
      </c>
      <c r="H8">
        <v>6.3698599999999994E-2</v>
      </c>
      <c r="I8">
        <v>0.54646870000000003</v>
      </c>
      <c r="J8">
        <v>0.79631909999999995</v>
      </c>
      <c r="K8"/>
      <c r="L8" t="s">
        <v>2</v>
      </c>
      <c r="M8" t="s">
        <v>3</v>
      </c>
      <c r="N8" t="s">
        <v>4</v>
      </c>
      <c r="O8" t="s">
        <v>5</v>
      </c>
      <c r="P8"/>
      <c r="Q8">
        <v>0.74737469999999995</v>
      </c>
      <c r="R8">
        <v>6.6658899999999993E-2</v>
      </c>
      <c r="S8">
        <v>0.61664379999999996</v>
      </c>
      <c r="T8">
        <v>0.87810569999999999</v>
      </c>
      <c r="U8"/>
      <c r="V8">
        <v>100</v>
      </c>
      <c r="W8">
        <v>0</v>
      </c>
      <c r="Z8" s="7" t="s">
        <v>254</v>
      </c>
    </row>
    <row r="9" spans="1:26" s="8" customFormat="1" x14ac:dyDescent="0.25">
      <c r="A9">
        <v>12.5</v>
      </c>
      <c r="B9">
        <v>0.60742830000000003</v>
      </c>
      <c r="C9">
        <v>0.10056619999999999</v>
      </c>
      <c r="D9">
        <v>0.41019860000000002</v>
      </c>
      <c r="E9">
        <v>0.80465799999999998</v>
      </c>
      <c r="F9"/>
      <c r="G9">
        <v>0.43977769999999999</v>
      </c>
      <c r="H9">
        <v>0.1061095</v>
      </c>
      <c r="I9">
        <v>0.2316764</v>
      </c>
      <c r="J9">
        <v>0.64787899999999998</v>
      </c>
      <c r="K9"/>
      <c r="L9"/>
      <c r="M9"/>
      <c r="N9"/>
      <c r="O9"/>
      <c r="P9"/>
      <c r="Q9">
        <v>0.60742830000000003</v>
      </c>
      <c r="R9">
        <v>0.10056619999999999</v>
      </c>
      <c r="S9">
        <v>0.41019860000000002</v>
      </c>
      <c r="T9">
        <v>0.80465799999999998</v>
      </c>
      <c r="U9"/>
      <c r="V9">
        <v>100</v>
      </c>
      <c r="W9">
        <f>+W8+0.1</f>
        <v>0.1</v>
      </c>
      <c r="Z9" s="7" t="s">
        <v>21</v>
      </c>
    </row>
    <row r="10" spans="1:26" s="8" customFormat="1" x14ac:dyDescent="0.25">
      <c r="A10">
        <v>30</v>
      </c>
      <c r="B10">
        <v>0.67438799999999999</v>
      </c>
      <c r="C10">
        <v>8.0023800000000006E-2</v>
      </c>
      <c r="D10">
        <v>0.51744579999999996</v>
      </c>
      <c r="E10">
        <v>0.83133020000000002</v>
      </c>
      <c r="F10"/>
      <c r="G10">
        <v>0.52551099999999995</v>
      </c>
      <c r="H10">
        <v>8.4412299999999996E-2</v>
      </c>
      <c r="I10">
        <v>0.35996220000000001</v>
      </c>
      <c r="J10">
        <v>0.69105989999999995</v>
      </c>
      <c r="K10"/>
      <c r="L10"/>
      <c r="M10"/>
      <c r="N10"/>
      <c r="O10"/>
      <c r="P10"/>
      <c r="Q10">
        <v>0.67438799999999999</v>
      </c>
      <c r="R10">
        <v>8.0023800000000006E-2</v>
      </c>
      <c r="S10">
        <v>0.51744579999999996</v>
      </c>
      <c r="T10">
        <v>0.83133020000000002</v>
      </c>
      <c r="U10"/>
      <c r="V10">
        <v>100</v>
      </c>
      <c r="W10">
        <f t="shared" ref="W10:W26" si="0">+W9+0.1</f>
        <v>0.2</v>
      </c>
      <c r="Z10" s="7" t="s">
        <v>255</v>
      </c>
    </row>
    <row r="11" spans="1:26" s="8" customFormat="1" x14ac:dyDescent="0.25">
      <c r="A11">
        <v>45</v>
      </c>
      <c r="B11">
        <v>0.72419429999999996</v>
      </c>
      <c r="C11">
        <v>5.6553300000000001E-2</v>
      </c>
      <c r="D11">
        <v>0.61328240000000001</v>
      </c>
      <c r="E11">
        <v>0.83510629999999997</v>
      </c>
      <c r="F11"/>
      <c r="G11">
        <v>0.64237040000000001</v>
      </c>
      <c r="H11">
        <v>5.8452400000000002E-2</v>
      </c>
      <c r="I11">
        <v>0.52773400000000004</v>
      </c>
      <c r="J11">
        <v>0.75700679999999998</v>
      </c>
      <c r="K11"/>
      <c r="L11"/>
      <c r="M11"/>
      <c r="N11"/>
      <c r="O11"/>
      <c r="P11"/>
      <c r="Q11">
        <v>0.71907759999999998</v>
      </c>
      <c r="R11">
        <v>5.6609300000000001E-2</v>
      </c>
      <c r="S11">
        <v>0.60805580000000004</v>
      </c>
      <c r="T11">
        <v>0.83009940000000004</v>
      </c>
      <c r="U11"/>
      <c r="V11">
        <v>100</v>
      </c>
      <c r="W11">
        <f t="shared" si="0"/>
        <v>0.30000000000000004</v>
      </c>
      <c r="Z11" s="7" t="s">
        <v>256</v>
      </c>
    </row>
    <row r="12" spans="1:26" s="8" customFormat="1" x14ac:dyDescent="0.25">
      <c r="A12">
        <v>60</v>
      </c>
      <c r="B12">
        <v>0.6968761</v>
      </c>
      <c r="C12">
        <v>4.6235499999999999E-2</v>
      </c>
      <c r="D12">
        <v>0.60619940000000005</v>
      </c>
      <c r="E12">
        <v>0.78755280000000005</v>
      </c>
      <c r="F12"/>
      <c r="G12">
        <v>0.59575</v>
      </c>
      <c r="H12">
        <v>4.8530400000000001E-2</v>
      </c>
      <c r="I12">
        <v>0.50057249999999998</v>
      </c>
      <c r="J12">
        <v>0.69092750000000003</v>
      </c>
      <c r="K12"/>
      <c r="L12"/>
      <c r="M12"/>
      <c r="N12"/>
      <c r="O12"/>
      <c r="P12"/>
      <c r="Q12">
        <v>0.70070909999999997</v>
      </c>
      <c r="R12">
        <v>4.6177000000000003E-2</v>
      </c>
      <c r="S12">
        <v>0.61014710000000005</v>
      </c>
      <c r="T12">
        <v>0.79127099999999995</v>
      </c>
      <c r="U12"/>
      <c r="V12">
        <v>100</v>
      </c>
      <c r="W12">
        <f t="shared" si="0"/>
        <v>0.4</v>
      </c>
      <c r="Z12" s="7"/>
    </row>
    <row r="13" spans="1:26" s="8" customFormat="1" x14ac:dyDescent="0.25">
      <c r="A13">
        <v>70</v>
      </c>
      <c r="B13">
        <v>0.6839286</v>
      </c>
      <c r="C13">
        <v>5.0536400000000002E-2</v>
      </c>
      <c r="D13">
        <v>0.58481700000000003</v>
      </c>
      <c r="E13">
        <v>0.78304010000000002</v>
      </c>
      <c r="F13"/>
      <c r="G13">
        <v>0.51333549999999994</v>
      </c>
      <c r="H13">
        <v>5.4798600000000003E-2</v>
      </c>
      <c r="I13">
        <v>0.40586499999999998</v>
      </c>
      <c r="J13">
        <v>0.62080610000000003</v>
      </c>
      <c r="K13"/>
      <c r="L13"/>
      <c r="M13"/>
      <c r="N13"/>
      <c r="O13"/>
      <c r="P13"/>
      <c r="Q13">
        <v>0.6839286</v>
      </c>
      <c r="R13">
        <v>5.0536400000000002E-2</v>
      </c>
      <c r="S13">
        <v>0.58481700000000003</v>
      </c>
      <c r="T13">
        <v>0.78304010000000002</v>
      </c>
      <c r="U13"/>
      <c r="V13">
        <v>100</v>
      </c>
      <c r="W13">
        <f t="shared" si="0"/>
        <v>0.5</v>
      </c>
      <c r="Z13" s="7" t="s">
        <v>257</v>
      </c>
    </row>
    <row r="14" spans="1:26" s="8" customFormat="1" x14ac:dyDescent="0.25">
      <c r="A14">
        <v>75</v>
      </c>
      <c r="B14">
        <v>0.80621509999999996</v>
      </c>
      <c r="C14">
        <v>4.3774800000000003E-2</v>
      </c>
      <c r="D14">
        <v>0.72036429999999996</v>
      </c>
      <c r="E14">
        <v>0.89206580000000002</v>
      </c>
      <c r="F14"/>
      <c r="G14">
        <v>0.62204919999999997</v>
      </c>
      <c r="H14">
        <v>5.7879100000000003E-2</v>
      </c>
      <c r="I14">
        <v>0.50853700000000002</v>
      </c>
      <c r="J14">
        <v>0.73556129999999997</v>
      </c>
      <c r="K14"/>
      <c r="L14"/>
      <c r="M14"/>
      <c r="N14"/>
      <c r="O14"/>
      <c r="P14"/>
      <c r="Q14">
        <v>0.81817450000000003</v>
      </c>
      <c r="R14">
        <v>4.2497300000000002E-2</v>
      </c>
      <c r="S14">
        <v>0.73482919999999996</v>
      </c>
      <c r="T14">
        <v>0.90151979999999998</v>
      </c>
      <c r="U14"/>
      <c r="V14">
        <v>100</v>
      </c>
      <c r="W14">
        <f t="shared" si="0"/>
        <v>0.6</v>
      </c>
      <c r="Z14" s="7" t="s">
        <v>23</v>
      </c>
    </row>
    <row r="15" spans="1:26" s="8" customFormat="1" x14ac:dyDescent="0.25">
      <c r="A15">
        <v>80</v>
      </c>
      <c r="B15">
        <v>0.72129290000000001</v>
      </c>
      <c r="C15">
        <v>5.2089999999999997E-2</v>
      </c>
      <c r="D15">
        <v>0.61913430000000003</v>
      </c>
      <c r="E15">
        <v>0.82345139999999994</v>
      </c>
      <c r="F15"/>
      <c r="G15">
        <v>0.39601740000000002</v>
      </c>
      <c r="H15">
        <v>5.98717E-2</v>
      </c>
      <c r="I15">
        <v>0.2785974</v>
      </c>
      <c r="J15">
        <v>0.51343729999999999</v>
      </c>
      <c r="K15"/>
      <c r="L15">
        <v>0.67171720000000001</v>
      </c>
      <c r="M15">
        <v>8.31982E-2</v>
      </c>
      <c r="N15">
        <v>0.50846990000000003</v>
      </c>
      <c r="O15">
        <v>0.8349645</v>
      </c>
      <c r="P15"/>
      <c r="Q15">
        <v>0.72655599999999998</v>
      </c>
      <c r="R15">
        <v>5.1880500000000003E-2</v>
      </c>
      <c r="S15">
        <v>0.62480840000000004</v>
      </c>
      <c r="T15">
        <v>0.82830360000000003</v>
      </c>
      <c r="U15"/>
      <c r="V15">
        <v>100</v>
      </c>
      <c r="W15">
        <f t="shared" si="0"/>
        <v>0.7</v>
      </c>
      <c r="Z15" s="7" t="s">
        <v>24</v>
      </c>
    </row>
    <row r="16" spans="1:26" s="8" customFormat="1" x14ac:dyDescent="0.25">
      <c r="A16">
        <v>85</v>
      </c>
      <c r="B16">
        <v>0.66965799999999998</v>
      </c>
      <c r="C16">
        <v>6.6337300000000002E-2</v>
      </c>
      <c r="D16">
        <v>0.53955770000000003</v>
      </c>
      <c r="E16">
        <v>0.79975830000000003</v>
      </c>
      <c r="F16"/>
      <c r="G16">
        <v>0.34894779999999997</v>
      </c>
      <c r="H16">
        <v>7.48109E-2</v>
      </c>
      <c r="I16">
        <v>0.2022292</v>
      </c>
      <c r="J16">
        <v>0.49566640000000001</v>
      </c>
      <c r="K16"/>
      <c r="L16">
        <v>0.46525699999999998</v>
      </c>
      <c r="M16">
        <v>9.2684799999999998E-2</v>
      </c>
      <c r="N16">
        <v>0.28339569999999997</v>
      </c>
      <c r="O16">
        <v>0.64711830000000004</v>
      </c>
      <c r="P16"/>
      <c r="Q16">
        <v>0.68506990000000001</v>
      </c>
      <c r="R16">
        <v>6.5415399999999999E-2</v>
      </c>
      <c r="S16">
        <v>0.55677770000000004</v>
      </c>
      <c r="T16">
        <v>0.81336209999999998</v>
      </c>
      <c r="U16"/>
      <c r="V16">
        <v>100</v>
      </c>
      <c r="W16">
        <f t="shared" si="0"/>
        <v>0.79999999999999993</v>
      </c>
      <c r="Z16" s="7" t="s">
        <v>25</v>
      </c>
    </row>
    <row r="17" spans="1:36" s="8" customFormat="1" x14ac:dyDescent="0.25">
      <c r="A17">
        <v>90</v>
      </c>
      <c r="B17">
        <v>0.6653966</v>
      </c>
      <c r="C17">
        <v>5.9162399999999997E-2</v>
      </c>
      <c r="D17">
        <v>0.54936770000000001</v>
      </c>
      <c r="E17">
        <v>0.7814255</v>
      </c>
      <c r="F17"/>
      <c r="G17">
        <v>0.28730349999999999</v>
      </c>
      <c r="H17">
        <v>5.6195799999999997E-2</v>
      </c>
      <c r="I17">
        <v>0.17709259999999999</v>
      </c>
      <c r="J17">
        <v>0.39751439999999999</v>
      </c>
      <c r="K17"/>
      <c r="L17">
        <v>0.46636879999999997</v>
      </c>
      <c r="M17">
        <v>8.2757999999999998E-2</v>
      </c>
      <c r="N17">
        <v>0.30398530000000001</v>
      </c>
      <c r="O17">
        <v>0.62875230000000004</v>
      </c>
      <c r="P17"/>
      <c r="Q17">
        <v>0.6653966</v>
      </c>
      <c r="R17">
        <v>5.9162399999999997E-2</v>
      </c>
      <c r="S17">
        <v>0.54936770000000001</v>
      </c>
      <c r="T17">
        <v>0.7814255</v>
      </c>
      <c r="U17"/>
      <c r="V17">
        <v>100</v>
      </c>
      <c r="W17">
        <f t="shared" si="0"/>
        <v>0.89999999999999991</v>
      </c>
      <c r="Z17" s="7" t="s">
        <v>26</v>
      </c>
    </row>
    <row r="18" spans="1:36" s="8" customFormat="1" x14ac:dyDescent="0.25">
      <c r="A18">
        <v>95</v>
      </c>
      <c r="B18">
        <v>0.66218069999999996</v>
      </c>
      <c r="C18">
        <v>6.9923700000000005E-2</v>
      </c>
      <c r="D18">
        <v>0.52504669999999998</v>
      </c>
      <c r="E18">
        <v>0.79931459999999999</v>
      </c>
      <c r="F18"/>
      <c r="G18">
        <v>0.29049370000000002</v>
      </c>
      <c r="H18">
        <v>5.9023600000000002E-2</v>
      </c>
      <c r="I18">
        <v>0.17473710000000001</v>
      </c>
      <c r="J18">
        <v>0.40625030000000001</v>
      </c>
      <c r="K18"/>
      <c r="L18">
        <v>0.49276189999999997</v>
      </c>
      <c r="M18">
        <v>9.0805300000000005E-2</v>
      </c>
      <c r="N18">
        <v>0.31458849999999999</v>
      </c>
      <c r="O18">
        <v>0.67093530000000001</v>
      </c>
      <c r="P18"/>
      <c r="Q18">
        <v>0.64244639999999997</v>
      </c>
      <c r="R18">
        <v>7.0333099999999996E-2</v>
      </c>
      <c r="S18">
        <v>0.50450950000000006</v>
      </c>
      <c r="T18">
        <v>0.78038320000000005</v>
      </c>
      <c r="U18"/>
      <c r="V18">
        <v>100</v>
      </c>
      <c r="W18">
        <f t="shared" si="0"/>
        <v>0.99999999999999989</v>
      </c>
      <c r="Z18" s="6" t="s">
        <v>258</v>
      </c>
      <c r="AA18" s="4"/>
      <c r="AB18" s="4"/>
      <c r="AC18" s="4"/>
      <c r="AD18" s="4"/>
      <c r="AE18" s="4"/>
      <c r="AF18" s="4"/>
      <c r="AG18" s="4"/>
      <c r="AH18" s="4"/>
      <c r="AI18" s="4"/>
      <c r="AJ18" s="4"/>
    </row>
    <row r="19" spans="1:36" s="8" customFormat="1" x14ac:dyDescent="0.25">
      <c r="A19">
        <v>100</v>
      </c>
      <c r="B19">
        <v>0.60118039999999995</v>
      </c>
      <c r="C19">
        <v>5.2224899999999998E-2</v>
      </c>
      <c r="D19">
        <v>0.49875730000000001</v>
      </c>
      <c r="E19">
        <v>0.70360350000000005</v>
      </c>
      <c r="F19"/>
      <c r="G19">
        <v>0.22886429999999999</v>
      </c>
      <c r="H19">
        <v>4.7612000000000002E-2</v>
      </c>
      <c r="I19">
        <v>0.135488</v>
      </c>
      <c r="J19">
        <v>0.32224059999999999</v>
      </c>
      <c r="K19"/>
      <c r="L19">
        <v>0.44460260000000001</v>
      </c>
      <c r="M19">
        <v>5.7451200000000001E-2</v>
      </c>
      <c r="N19">
        <v>0.33187470000000002</v>
      </c>
      <c r="O19">
        <v>0.5573304</v>
      </c>
      <c r="P19"/>
      <c r="Q19">
        <v>0.59388180000000002</v>
      </c>
      <c r="R19">
        <v>5.2463599999999999E-2</v>
      </c>
      <c r="S19">
        <v>0.4909907</v>
      </c>
      <c r="T19">
        <v>0.69677299999999998</v>
      </c>
      <c r="U19"/>
      <c r="V19">
        <v>100</v>
      </c>
      <c r="W19">
        <f t="shared" si="0"/>
        <v>1.0999999999999999</v>
      </c>
      <c r="Z19" s="7" t="s">
        <v>259</v>
      </c>
    </row>
    <row r="20" spans="1:36" s="8" customFormat="1" x14ac:dyDescent="0.25">
      <c r="A20">
        <v>105</v>
      </c>
      <c r="B20">
        <v>0.44640439999999998</v>
      </c>
      <c r="C20">
        <v>6.6814600000000002E-2</v>
      </c>
      <c r="D20">
        <v>0.31536809999999998</v>
      </c>
      <c r="E20">
        <v>0.57744070000000003</v>
      </c>
      <c r="F20"/>
      <c r="G20">
        <v>0.21242150000000001</v>
      </c>
      <c r="H20">
        <v>5.0144300000000003E-2</v>
      </c>
      <c r="I20">
        <v>0.11407879999999999</v>
      </c>
      <c r="J20">
        <v>0.31076419999999999</v>
      </c>
      <c r="K20"/>
      <c r="L20">
        <v>0.28276659999999998</v>
      </c>
      <c r="M20">
        <v>5.9233399999999999E-2</v>
      </c>
      <c r="N20">
        <v>0.16654179999999999</v>
      </c>
      <c r="O20">
        <v>0.3989914</v>
      </c>
      <c r="P20"/>
      <c r="Q20">
        <v>0.47471920000000001</v>
      </c>
      <c r="R20">
        <v>6.7781900000000006E-2</v>
      </c>
      <c r="S20">
        <v>0.34178579999999997</v>
      </c>
      <c r="T20">
        <v>0.60765259999999999</v>
      </c>
      <c r="U20"/>
      <c r="V20">
        <v>100</v>
      </c>
      <c r="W20">
        <f t="shared" si="0"/>
        <v>1.2</v>
      </c>
      <c r="Z20" s="7" t="s">
        <v>260</v>
      </c>
    </row>
    <row r="21" spans="1:36" s="8" customFormat="1" x14ac:dyDescent="0.25">
      <c r="A21">
        <v>110</v>
      </c>
      <c r="B21">
        <v>0.57819379999999998</v>
      </c>
      <c r="C21">
        <v>6.7328399999999997E-2</v>
      </c>
      <c r="D21">
        <v>0.44614979999999999</v>
      </c>
      <c r="E21">
        <v>0.71023780000000003</v>
      </c>
      <c r="F21"/>
      <c r="G21">
        <v>0.1619767</v>
      </c>
      <c r="H21">
        <v>4.6635200000000002E-2</v>
      </c>
      <c r="I21">
        <v>7.0516099999999998E-2</v>
      </c>
      <c r="J21">
        <v>0.25343729999999998</v>
      </c>
      <c r="K21"/>
      <c r="L21">
        <v>0.47868630000000001</v>
      </c>
      <c r="M21">
        <v>6.9176699999999994E-2</v>
      </c>
      <c r="N21">
        <v>0.34295130000000001</v>
      </c>
      <c r="O21">
        <v>0.61442140000000001</v>
      </c>
      <c r="P21"/>
      <c r="Q21">
        <v>0.57819379999999998</v>
      </c>
      <c r="R21">
        <v>6.7328399999999997E-2</v>
      </c>
      <c r="S21">
        <v>0.44614979999999999</v>
      </c>
      <c r="T21">
        <v>0.71023780000000003</v>
      </c>
      <c r="U21"/>
      <c r="V21">
        <v>100</v>
      </c>
      <c r="W21">
        <f t="shared" si="0"/>
        <v>1.3</v>
      </c>
      <c r="Z21" s="7" t="s">
        <v>261</v>
      </c>
    </row>
    <row r="22" spans="1:36" s="8" customFormat="1" x14ac:dyDescent="0.25">
      <c r="A22">
        <v>115</v>
      </c>
      <c r="B22">
        <v>0.45793329999999999</v>
      </c>
      <c r="C22">
        <v>5.6828799999999999E-2</v>
      </c>
      <c r="D22">
        <v>0.34648119999999999</v>
      </c>
      <c r="E22">
        <v>0.56938549999999999</v>
      </c>
      <c r="F22"/>
      <c r="G22">
        <v>0.16122980000000001</v>
      </c>
      <c r="H22">
        <v>4.0216300000000003E-2</v>
      </c>
      <c r="I22">
        <v>8.2358000000000001E-2</v>
      </c>
      <c r="J22">
        <v>0.2401017</v>
      </c>
      <c r="K22"/>
      <c r="L22">
        <v>0.31693850000000001</v>
      </c>
      <c r="M22">
        <v>5.36733E-2</v>
      </c>
      <c r="N22">
        <v>0.21162339999999999</v>
      </c>
      <c r="O22">
        <v>0.42225360000000001</v>
      </c>
      <c r="P22"/>
      <c r="Q22">
        <v>0.44321159999999998</v>
      </c>
      <c r="R22">
        <v>5.6187399999999998E-2</v>
      </c>
      <c r="S22">
        <v>0.33301730000000002</v>
      </c>
      <c r="T22">
        <v>0.55340590000000001</v>
      </c>
      <c r="U22"/>
      <c r="V22">
        <v>100</v>
      </c>
      <c r="W22">
        <f t="shared" si="0"/>
        <v>1.4000000000000001</v>
      </c>
      <c r="Z22" s="7" t="s">
        <v>262</v>
      </c>
    </row>
    <row r="23" spans="1:36" s="8" customFormat="1" x14ac:dyDescent="0.25">
      <c r="A23">
        <v>120</v>
      </c>
      <c r="B23">
        <v>0.42930069999999998</v>
      </c>
      <c r="C23">
        <v>6.6516000000000006E-2</v>
      </c>
      <c r="D23">
        <v>0.29885</v>
      </c>
      <c r="E23">
        <v>0.55975129999999995</v>
      </c>
      <c r="F23"/>
      <c r="G23">
        <v>0.1906959</v>
      </c>
      <c r="H23">
        <v>5.56496E-2</v>
      </c>
      <c r="I23">
        <v>8.1556299999999998E-2</v>
      </c>
      <c r="J23">
        <v>0.29983549999999998</v>
      </c>
      <c r="K23"/>
      <c r="L23">
        <v>0.3033032</v>
      </c>
      <c r="M23">
        <v>6.2828200000000001E-2</v>
      </c>
      <c r="N23">
        <v>0.18002499999999999</v>
      </c>
      <c r="O23">
        <v>0.4265814</v>
      </c>
      <c r="P23"/>
      <c r="Q23">
        <v>0.42930069999999998</v>
      </c>
      <c r="R23">
        <v>6.6516000000000006E-2</v>
      </c>
      <c r="S23">
        <v>0.29885</v>
      </c>
      <c r="T23">
        <v>0.55975129999999995</v>
      </c>
      <c r="U23"/>
      <c r="V23">
        <v>100</v>
      </c>
      <c r="W23">
        <f t="shared" si="0"/>
        <v>1.5000000000000002</v>
      </c>
      <c r="Z23" s="7" t="s">
        <v>263</v>
      </c>
    </row>
    <row r="24" spans="1:36" s="8" customFormat="1" x14ac:dyDescent="0.25">
      <c r="A24">
        <v>125</v>
      </c>
      <c r="B24">
        <v>0.3384511</v>
      </c>
      <c r="C24">
        <v>4.8821999999999997E-2</v>
      </c>
      <c r="D24">
        <v>0.24270169999999999</v>
      </c>
      <c r="E24">
        <v>0.43420039999999999</v>
      </c>
      <c r="F24"/>
      <c r="G24">
        <v>0.13550499999999999</v>
      </c>
      <c r="H24">
        <v>3.7345299999999998E-2</v>
      </c>
      <c r="I24">
        <v>6.2263699999999998E-2</v>
      </c>
      <c r="J24">
        <v>0.2087464</v>
      </c>
      <c r="K24"/>
      <c r="L24">
        <v>0.2042387</v>
      </c>
      <c r="M24">
        <v>3.97191E-2</v>
      </c>
      <c r="N24">
        <v>0.1263039</v>
      </c>
      <c r="O24">
        <v>0.28217350000000002</v>
      </c>
      <c r="P24"/>
      <c r="Q24">
        <v>0.3500839</v>
      </c>
      <c r="R24">
        <v>4.9119900000000001E-2</v>
      </c>
      <c r="S24">
        <v>0.25375019999999998</v>
      </c>
      <c r="T24">
        <v>0.44641760000000003</v>
      </c>
      <c r="U24"/>
      <c r="V24">
        <v>100</v>
      </c>
      <c r="W24">
        <f t="shared" si="0"/>
        <v>1.6000000000000003</v>
      </c>
      <c r="Z24" s="7" t="s">
        <v>264</v>
      </c>
    </row>
    <row r="25" spans="1:36" s="8" customFormat="1" x14ac:dyDescent="0.25">
      <c r="A25">
        <v>130</v>
      </c>
      <c r="B25">
        <v>0.38968229999999998</v>
      </c>
      <c r="C25">
        <v>6.4285700000000001E-2</v>
      </c>
      <c r="D25">
        <v>0.2636056</v>
      </c>
      <c r="E25">
        <v>0.51575910000000003</v>
      </c>
      <c r="F25"/>
      <c r="G25">
        <v>8.87878E-2</v>
      </c>
      <c r="H25">
        <v>2.4906899999999999E-2</v>
      </c>
      <c r="I25">
        <v>3.9940499999999997E-2</v>
      </c>
      <c r="J25">
        <v>0.13763510000000001</v>
      </c>
      <c r="K25"/>
      <c r="L25">
        <v>0.30978169999999999</v>
      </c>
      <c r="M25">
        <v>6.5728300000000003E-2</v>
      </c>
      <c r="N25">
        <v>0.1808131</v>
      </c>
      <c r="O25">
        <v>0.43875039999999998</v>
      </c>
      <c r="P25"/>
      <c r="Q25">
        <v>0.40213599999999999</v>
      </c>
      <c r="R25">
        <v>6.40704E-2</v>
      </c>
      <c r="S25">
        <v>0.27648159999999999</v>
      </c>
      <c r="T25">
        <v>0.52779039999999999</v>
      </c>
      <c r="U25"/>
      <c r="V25">
        <v>100</v>
      </c>
      <c r="W25">
        <f t="shared" si="0"/>
        <v>1.7000000000000004</v>
      </c>
      <c r="Z25" s="7" t="s">
        <v>265</v>
      </c>
    </row>
    <row r="26" spans="1:36" s="8" customFormat="1" x14ac:dyDescent="0.25">
      <c r="A26">
        <v>135</v>
      </c>
      <c r="B26">
        <v>0.35229319999999997</v>
      </c>
      <c r="C26">
        <v>7.6456300000000005E-2</v>
      </c>
      <c r="D26">
        <v>0.20234750000000001</v>
      </c>
      <c r="E26">
        <v>0.50223890000000004</v>
      </c>
      <c r="F26"/>
      <c r="G26">
        <v>0.10510940000000001</v>
      </c>
      <c r="H26">
        <v>3.7257199999999997E-2</v>
      </c>
      <c r="I26">
        <v>3.2040899999999997E-2</v>
      </c>
      <c r="J26">
        <v>0.1781779</v>
      </c>
      <c r="K26"/>
      <c r="L26">
        <v>0.26211380000000001</v>
      </c>
      <c r="M26">
        <v>7.6402999999999999E-2</v>
      </c>
      <c r="N26">
        <v>0.1121997</v>
      </c>
      <c r="O26">
        <v>0.4120279</v>
      </c>
      <c r="P26"/>
      <c r="Q26">
        <v>0.36269309999999999</v>
      </c>
      <c r="R26">
        <v>7.6335600000000003E-2</v>
      </c>
      <c r="S26">
        <v>0.21298420000000001</v>
      </c>
      <c r="T26">
        <v>0.51240189999999997</v>
      </c>
      <c r="U26"/>
      <c r="V26">
        <v>100</v>
      </c>
      <c r="W26">
        <f t="shared" si="0"/>
        <v>1.8000000000000005</v>
      </c>
      <c r="Z26" s="7" t="s">
        <v>266</v>
      </c>
    </row>
    <row r="27" spans="1:36" s="8" customFormat="1" x14ac:dyDescent="0.25">
      <c r="A27"/>
      <c r="B27"/>
      <c r="C27"/>
      <c r="D27"/>
      <c r="E27"/>
      <c r="F27"/>
      <c r="G27"/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Z27" s="7" t="s">
        <v>267</v>
      </c>
    </row>
    <row r="28" spans="1:36" s="8" customFormat="1" x14ac:dyDescent="0.25">
      <c r="A28"/>
      <c r="B28"/>
      <c r="C28"/>
      <c r="D28"/>
      <c r="E28"/>
      <c r="F28"/>
      <c r="G28"/>
      <c r="H28"/>
      <c r="I28"/>
      <c r="J28"/>
      <c r="K28"/>
      <c r="L28"/>
      <c r="M28"/>
      <c r="N28"/>
      <c r="O28"/>
      <c r="P28"/>
      <c r="Q28"/>
      <c r="R28"/>
      <c r="S28"/>
      <c r="T28"/>
      <c r="U28"/>
      <c r="V28"/>
      <c r="W28"/>
      <c r="Z28" s="7" t="s">
        <v>268</v>
      </c>
    </row>
    <row r="29" spans="1:36" s="8" customFormat="1" x14ac:dyDescent="0.25">
      <c r="A29"/>
      <c r="B29"/>
      <c r="C29"/>
      <c r="D29"/>
      <c r="E29"/>
      <c r="F29"/>
      <c r="G29"/>
      <c r="H29"/>
      <c r="I29"/>
      <c r="J29"/>
      <c r="K29"/>
      <c r="L29"/>
      <c r="M29"/>
      <c r="N29"/>
      <c r="O29"/>
      <c r="P29"/>
      <c r="Q29"/>
      <c r="R29"/>
      <c r="S29"/>
      <c r="T29"/>
      <c r="U29"/>
      <c r="V29"/>
      <c r="W29"/>
      <c r="Z29" s="7" t="s">
        <v>269</v>
      </c>
    </row>
    <row r="30" spans="1:36" s="8" customFormat="1" x14ac:dyDescent="0.25">
      <c r="A30"/>
      <c r="B30"/>
      <c r="C30"/>
      <c r="D30"/>
      <c r="E30"/>
      <c r="F30"/>
      <c r="G30"/>
      <c r="H30"/>
      <c r="I30"/>
      <c r="J30"/>
      <c r="K30"/>
      <c r="L30"/>
      <c r="M30"/>
      <c r="N30"/>
      <c r="O30"/>
      <c r="P30"/>
      <c r="Q30"/>
      <c r="R30"/>
      <c r="S30"/>
      <c r="T30"/>
      <c r="U30"/>
      <c r="V30"/>
      <c r="W30"/>
      <c r="Z30" s="7" t="s">
        <v>270</v>
      </c>
    </row>
    <row r="31" spans="1:36" s="8" customFormat="1" x14ac:dyDescent="0.25">
      <c r="A31"/>
      <c r="B31"/>
      <c r="C31"/>
      <c r="D31"/>
      <c r="E31"/>
      <c r="F31"/>
      <c r="G31"/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Z31" s="7" t="s">
        <v>271</v>
      </c>
    </row>
    <row r="32" spans="1:36" s="8" customFormat="1" x14ac:dyDescent="0.25">
      <c r="A32"/>
      <c r="B32"/>
      <c r="C32"/>
      <c r="D32"/>
      <c r="E32"/>
      <c r="F32"/>
      <c r="G32"/>
      <c r="H32"/>
      <c r="I32"/>
      <c r="J32"/>
      <c r="K32"/>
      <c r="L32" s="12"/>
      <c r="M32" s="3"/>
      <c r="N32" s="3"/>
      <c r="O32" s="3"/>
      <c r="P32" s="3"/>
      <c r="Q32" s="3"/>
      <c r="R32" s="3"/>
      <c r="S32" s="13"/>
      <c r="T32"/>
      <c r="U32"/>
      <c r="V32"/>
      <c r="W32"/>
      <c r="Z32" s="7" t="s">
        <v>272</v>
      </c>
    </row>
    <row r="33" spans="1:26" s="8" customFormat="1" x14ac:dyDescent="0.25">
      <c r="A33"/>
      <c r="B33"/>
      <c r="C33"/>
      <c r="D33"/>
      <c r="E33"/>
      <c r="F33"/>
      <c r="G33"/>
      <c r="H33"/>
      <c r="I33"/>
      <c r="J33"/>
      <c r="K33"/>
      <c r="L33" s="14"/>
      <c r="M33" s="1"/>
      <c r="N33" s="1"/>
      <c r="O33" s="1"/>
      <c r="P33" s="1"/>
      <c r="Q33" s="1"/>
      <c r="R33" s="1" t="s">
        <v>245</v>
      </c>
      <c r="S33" s="15"/>
      <c r="T33"/>
      <c r="U33"/>
      <c r="V33"/>
      <c r="W33"/>
      <c r="Z33" s="7" t="s">
        <v>273</v>
      </c>
    </row>
    <row r="34" spans="1:26" s="8" customFormat="1" x14ac:dyDescent="0.25">
      <c r="A34"/>
      <c r="B34"/>
      <c r="C34"/>
      <c r="D34"/>
      <c r="E34"/>
      <c r="F34"/>
      <c r="G34"/>
      <c r="H34"/>
      <c r="I34"/>
      <c r="J34"/>
      <c r="K34"/>
      <c r="L34" s="14" t="s">
        <v>0</v>
      </c>
      <c r="M34" s="1" t="s">
        <v>14</v>
      </c>
      <c r="N34" s="1"/>
      <c r="O34" s="1" t="s">
        <v>0</v>
      </c>
      <c r="P34" s="1" t="s">
        <v>14</v>
      </c>
      <c r="Q34" s="1"/>
      <c r="R34" s="1" t="s">
        <v>0</v>
      </c>
      <c r="S34" s="15" t="s">
        <v>14</v>
      </c>
      <c r="T34"/>
      <c r="U34"/>
      <c r="V34"/>
      <c r="W34"/>
      <c r="Z34" s="7" t="s">
        <v>27</v>
      </c>
    </row>
    <row r="35" spans="1:26" s="8" customFormat="1" x14ac:dyDescent="0.25">
      <c r="A35"/>
      <c r="B35"/>
      <c r="C35"/>
      <c r="D35"/>
      <c r="E35"/>
      <c r="F35"/>
      <c r="G35"/>
      <c r="H35"/>
      <c r="I35"/>
      <c r="J35"/>
      <c r="K35"/>
      <c r="L35" s="14"/>
      <c r="M35" s="1"/>
      <c r="N35" s="1"/>
      <c r="O35" s="1"/>
      <c r="P35" s="1"/>
      <c r="Q35" s="1"/>
      <c r="R35" s="1"/>
      <c r="S35" s="15"/>
      <c r="T35"/>
      <c r="U35"/>
      <c r="V35"/>
      <c r="W35"/>
      <c r="Z35" s="7" t="s">
        <v>28</v>
      </c>
    </row>
    <row r="36" spans="1:26" s="8" customFormat="1" x14ac:dyDescent="0.25">
      <c r="A36"/>
      <c r="B36"/>
      <c r="C36"/>
      <c r="D36"/>
      <c r="E36"/>
      <c r="F36"/>
      <c r="G36"/>
      <c r="H36"/>
      <c r="I36"/>
      <c r="J36"/>
      <c r="K36"/>
      <c r="L36" s="14">
        <v>0</v>
      </c>
      <c r="M36" s="1">
        <v>101</v>
      </c>
      <c r="N36" s="1"/>
      <c r="O36" s="1">
        <v>0</v>
      </c>
      <c r="P36" s="1">
        <v>101</v>
      </c>
      <c r="Q36" s="1"/>
      <c r="R36" s="1"/>
      <c r="S36" s="15"/>
      <c r="T36"/>
      <c r="U36"/>
      <c r="V36"/>
      <c r="W36"/>
      <c r="Z36" s="7" t="s">
        <v>274</v>
      </c>
    </row>
    <row r="37" spans="1:26" s="8" customFormat="1" x14ac:dyDescent="0.25">
      <c r="A37"/>
      <c r="B37"/>
      <c r="C37"/>
      <c r="D37"/>
      <c r="E37"/>
      <c r="F37"/>
      <c r="G37"/>
      <c r="H37"/>
      <c r="I37"/>
      <c r="J37"/>
      <c r="K37"/>
      <c r="L37" s="14">
        <v>12.5</v>
      </c>
      <c r="M37" s="1">
        <v>43</v>
      </c>
      <c r="N37" s="1"/>
      <c r="O37" s="1">
        <v>12.5</v>
      </c>
      <c r="P37" s="1">
        <v>43</v>
      </c>
      <c r="Q37" s="1"/>
      <c r="R37" s="1" t="s">
        <v>0</v>
      </c>
      <c r="S37" s="15" t="s">
        <v>14</v>
      </c>
      <c r="T37"/>
      <c r="U37"/>
      <c r="V37"/>
      <c r="W37"/>
      <c r="Z37" s="7" t="s">
        <v>27</v>
      </c>
    </row>
    <row r="38" spans="1:26" s="8" customFormat="1" x14ac:dyDescent="0.25">
      <c r="A38"/>
      <c r="B38"/>
      <c r="C38"/>
      <c r="D38"/>
      <c r="E38"/>
      <c r="F38"/>
      <c r="G38"/>
      <c r="H38"/>
      <c r="I38"/>
      <c r="J38"/>
      <c r="K38"/>
      <c r="L38" s="14">
        <v>30</v>
      </c>
      <c r="M38" s="1">
        <v>68</v>
      </c>
      <c r="N38" s="1"/>
      <c r="O38" s="1">
        <v>30</v>
      </c>
      <c r="P38" s="1">
        <v>68</v>
      </c>
      <c r="Q38" s="1"/>
      <c r="R38" s="1"/>
      <c r="S38" s="15"/>
      <c r="T38"/>
      <c r="U38"/>
      <c r="V38"/>
      <c r="W38"/>
      <c r="Z38" s="7" t="s">
        <v>275</v>
      </c>
    </row>
    <row r="39" spans="1:26" s="8" customFormat="1" x14ac:dyDescent="0.25">
      <c r="A39"/>
      <c r="B39"/>
      <c r="C39"/>
      <c r="D39"/>
      <c r="E39"/>
      <c r="F39"/>
      <c r="G39"/>
      <c r="H39"/>
      <c r="I39"/>
      <c r="J39"/>
      <c r="K39"/>
      <c r="L39" s="14">
        <v>45</v>
      </c>
      <c r="M39" s="1">
        <v>119</v>
      </c>
      <c r="N39" s="1"/>
      <c r="O39" s="1">
        <v>45</v>
      </c>
      <c r="P39" s="1">
        <v>119</v>
      </c>
      <c r="Q39" s="1"/>
      <c r="R39" s="1">
        <v>45</v>
      </c>
      <c r="S39" s="15">
        <v>1</v>
      </c>
      <c r="T39"/>
      <c r="U39"/>
      <c r="V39"/>
      <c r="W39"/>
      <c r="Z39" s="7" t="s">
        <v>23</v>
      </c>
    </row>
    <row r="40" spans="1:26" s="8" customFormat="1" x14ac:dyDescent="0.25">
      <c r="A40"/>
      <c r="B40"/>
      <c r="C40"/>
      <c r="D40"/>
      <c r="E40"/>
      <c r="F40"/>
      <c r="G40"/>
      <c r="H40"/>
      <c r="I40"/>
      <c r="J40"/>
      <c r="K40"/>
      <c r="L40" s="14">
        <v>60</v>
      </c>
      <c r="M40" s="1">
        <v>181</v>
      </c>
      <c r="N40" s="1"/>
      <c r="O40" s="1">
        <v>60</v>
      </c>
      <c r="P40" s="1">
        <v>181</v>
      </c>
      <c r="Q40" s="1"/>
      <c r="R40" s="1">
        <v>60</v>
      </c>
      <c r="S40" s="15">
        <v>1</v>
      </c>
      <c r="T40"/>
      <c r="U40"/>
      <c r="V40"/>
      <c r="W40"/>
      <c r="Z40" s="7"/>
    </row>
    <row r="41" spans="1:26" s="8" customFormat="1" x14ac:dyDescent="0.25">
      <c r="A41"/>
      <c r="B41"/>
      <c r="C41"/>
      <c r="D41"/>
      <c r="E41"/>
      <c r="F41"/>
      <c r="G41"/>
      <c r="H41"/>
      <c r="I41"/>
      <c r="J41"/>
      <c r="K41"/>
      <c r="L41" s="14">
        <v>70</v>
      </c>
      <c r="M41" s="1">
        <v>132</v>
      </c>
      <c r="N41" s="1"/>
      <c r="O41" s="1">
        <v>70</v>
      </c>
      <c r="P41" s="1">
        <v>132</v>
      </c>
      <c r="Q41" s="1"/>
      <c r="R41" s="1">
        <v>70</v>
      </c>
      <c r="S41" s="15">
        <v>1</v>
      </c>
      <c r="T41"/>
      <c r="U41"/>
      <c r="V41"/>
      <c r="W41"/>
      <c r="Z41" s="7" t="s">
        <v>249</v>
      </c>
    </row>
    <row r="42" spans="1:26" s="8" customFormat="1" x14ac:dyDescent="0.25">
      <c r="A42"/>
      <c r="B42"/>
      <c r="C42"/>
      <c r="D42"/>
      <c r="E42"/>
      <c r="F42"/>
      <c r="G42"/>
      <c r="H42"/>
      <c r="I42"/>
      <c r="J42"/>
      <c r="K42"/>
      <c r="L42" s="14">
        <v>75</v>
      </c>
      <c r="M42" s="1">
        <v>116</v>
      </c>
      <c r="N42" s="1"/>
      <c r="O42" s="1">
        <v>75</v>
      </c>
      <c r="P42" s="1">
        <v>116</v>
      </c>
      <c r="Q42" s="1"/>
      <c r="R42" s="2">
        <v>75</v>
      </c>
      <c r="S42" s="17">
        <v>26</v>
      </c>
      <c r="T42"/>
      <c r="U42"/>
      <c r="V42"/>
      <c r="W42"/>
      <c r="Z42" s="7" t="s">
        <v>250</v>
      </c>
    </row>
    <row r="43" spans="1:26" s="8" customFormat="1" x14ac:dyDescent="0.25">
      <c r="A43"/>
      <c r="B43"/>
      <c r="C43"/>
      <c r="D43"/>
      <c r="E43"/>
      <c r="F43"/>
      <c r="G43"/>
      <c r="H43"/>
      <c r="I43"/>
      <c r="J43"/>
      <c r="K43"/>
      <c r="L43" s="14">
        <v>80</v>
      </c>
      <c r="M43" s="1">
        <v>115</v>
      </c>
      <c r="N43" s="1"/>
      <c r="O43" s="1">
        <v>80</v>
      </c>
      <c r="P43" s="1">
        <v>115</v>
      </c>
      <c r="Q43" s="1"/>
      <c r="R43" s="1">
        <v>80</v>
      </c>
      <c r="S43" s="15">
        <v>43</v>
      </c>
      <c r="T43"/>
      <c r="U43"/>
      <c r="V43"/>
      <c r="W43"/>
      <c r="Z43" s="7" t="s">
        <v>251</v>
      </c>
    </row>
    <row r="44" spans="1:26" s="8" customFormat="1" x14ac:dyDescent="0.25">
      <c r="A44"/>
      <c r="B44"/>
      <c r="C44"/>
      <c r="D44"/>
      <c r="E44"/>
      <c r="F44"/>
      <c r="G44"/>
      <c r="H44"/>
      <c r="I44"/>
      <c r="J44"/>
      <c r="K44"/>
      <c r="L44" s="14">
        <v>85</v>
      </c>
      <c r="M44" s="1">
        <v>97</v>
      </c>
      <c r="N44" s="1"/>
      <c r="O44" s="1">
        <v>85</v>
      </c>
      <c r="P44" s="1">
        <v>97</v>
      </c>
      <c r="Q44" s="1"/>
      <c r="R44" s="1">
        <v>85</v>
      </c>
      <c r="S44" s="15">
        <v>61</v>
      </c>
      <c r="T44"/>
      <c r="U44"/>
      <c r="V44"/>
      <c r="W44"/>
      <c r="Z44" s="7" t="s">
        <v>252</v>
      </c>
    </row>
    <row r="45" spans="1:26" s="8" customFormat="1" x14ac:dyDescent="0.25">
      <c r="A45"/>
      <c r="B45"/>
      <c r="C45"/>
      <c r="D45"/>
      <c r="E45"/>
      <c r="F45"/>
      <c r="G45"/>
      <c r="H45"/>
      <c r="I45"/>
      <c r="J45"/>
      <c r="K45"/>
      <c r="L45" s="14">
        <v>90</v>
      </c>
      <c r="M45" s="1">
        <v>100</v>
      </c>
      <c r="N45" s="1"/>
      <c r="O45" s="1">
        <v>90</v>
      </c>
      <c r="P45" s="1">
        <v>100</v>
      </c>
      <c r="Q45" s="1"/>
      <c r="R45" s="1">
        <v>90</v>
      </c>
      <c r="S45" s="15">
        <v>66</v>
      </c>
      <c r="T45"/>
      <c r="U45"/>
      <c r="V45"/>
      <c r="W45"/>
      <c r="Z45" s="7"/>
    </row>
    <row r="46" spans="1:26" s="8" customFormat="1" x14ac:dyDescent="0.25">
      <c r="A46"/>
      <c r="B46"/>
      <c r="C46"/>
      <c r="D46"/>
      <c r="E46"/>
      <c r="F46"/>
      <c r="G46"/>
      <c r="H46"/>
      <c r="I46"/>
      <c r="J46"/>
      <c r="K46"/>
      <c r="L46" s="14">
        <v>95</v>
      </c>
      <c r="M46" s="1">
        <v>105</v>
      </c>
      <c r="N46" s="1"/>
      <c r="O46" s="1">
        <v>95</v>
      </c>
      <c r="P46" s="1">
        <v>105</v>
      </c>
      <c r="Q46" s="1"/>
      <c r="R46" s="1">
        <v>95</v>
      </c>
      <c r="S46" s="15">
        <v>69</v>
      </c>
      <c r="T46"/>
      <c r="U46"/>
      <c r="V46"/>
      <c r="W46"/>
      <c r="Z46" s="7" t="s">
        <v>253</v>
      </c>
    </row>
    <row r="47" spans="1:26" s="8" customFormat="1" x14ac:dyDescent="0.25">
      <c r="A47"/>
      <c r="B47"/>
      <c r="C47"/>
      <c r="D47"/>
      <c r="E47"/>
      <c r="F47"/>
      <c r="G47"/>
      <c r="H47"/>
      <c r="I47"/>
      <c r="J47"/>
      <c r="K47"/>
      <c r="L47" s="14">
        <v>100</v>
      </c>
      <c r="M47" s="1">
        <v>139</v>
      </c>
      <c r="N47" s="1"/>
      <c r="O47" s="1">
        <v>100</v>
      </c>
      <c r="P47" s="1">
        <v>139</v>
      </c>
      <c r="Q47" s="1"/>
      <c r="R47" s="1">
        <v>100</v>
      </c>
      <c r="S47" s="15">
        <v>123</v>
      </c>
      <c r="T47"/>
      <c r="U47"/>
      <c r="V47"/>
      <c r="W47"/>
      <c r="Z47" s="7" t="s">
        <v>276</v>
      </c>
    </row>
    <row r="48" spans="1:26" s="8" customFormat="1" x14ac:dyDescent="0.25">
      <c r="A48"/>
      <c r="B48"/>
      <c r="C48"/>
      <c r="D48"/>
      <c r="E48"/>
      <c r="F48"/>
      <c r="G48"/>
      <c r="H48"/>
      <c r="I48"/>
      <c r="J48"/>
      <c r="K48"/>
      <c r="L48" s="14">
        <v>105</v>
      </c>
      <c r="M48" s="1">
        <v>103</v>
      </c>
      <c r="N48" s="1"/>
      <c r="O48" s="1">
        <v>105</v>
      </c>
      <c r="P48" s="1">
        <v>103</v>
      </c>
      <c r="Q48" s="1"/>
      <c r="R48" s="1">
        <v>105</v>
      </c>
      <c r="S48" s="15">
        <v>103</v>
      </c>
      <c r="T48"/>
      <c r="U48"/>
      <c r="V48"/>
      <c r="W48"/>
      <c r="Z48" s="7" t="s">
        <v>21</v>
      </c>
    </row>
    <row r="49" spans="1:36" s="8" customFormat="1" x14ac:dyDescent="0.25">
      <c r="A49"/>
      <c r="B49"/>
      <c r="C49"/>
      <c r="D49"/>
      <c r="E49"/>
      <c r="F49"/>
      <c r="G49"/>
      <c r="H49"/>
      <c r="I49"/>
      <c r="J49"/>
      <c r="K49"/>
      <c r="L49" s="14">
        <v>110</v>
      </c>
      <c r="M49" s="1">
        <v>93</v>
      </c>
      <c r="N49" s="1"/>
      <c r="O49" s="1">
        <v>110</v>
      </c>
      <c r="P49" s="1">
        <v>93</v>
      </c>
      <c r="Q49" s="1"/>
      <c r="R49" s="1">
        <v>110</v>
      </c>
      <c r="S49" s="15">
        <v>93</v>
      </c>
      <c r="T49"/>
      <c r="U49"/>
      <c r="V49"/>
      <c r="W49"/>
      <c r="Z49" s="7" t="s">
        <v>277</v>
      </c>
    </row>
    <row r="50" spans="1:36" s="8" customFormat="1" x14ac:dyDescent="0.25">
      <c r="A50"/>
      <c r="B50"/>
      <c r="C50"/>
      <c r="D50"/>
      <c r="E50"/>
      <c r="F50"/>
      <c r="G50"/>
      <c r="H50"/>
      <c r="I50"/>
      <c r="J50"/>
      <c r="K50"/>
      <c r="L50" s="14">
        <v>115</v>
      </c>
      <c r="M50" s="1">
        <v>135</v>
      </c>
      <c r="N50" s="1"/>
      <c r="O50" s="1">
        <v>115</v>
      </c>
      <c r="P50" s="1">
        <v>135</v>
      </c>
      <c r="Q50" s="1"/>
      <c r="R50" s="1">
        <v>115</v>
      </c>
      <c r="S50" s="15">
        <v>135</v>
      </c>
      <c r="T50"/>
      <c r="U50"/>
      <c r="V50"/>
      <c r="W50"/>
      <c r="Z50" s="7" t="s">
        <v>278</v>
      </c>
    </row>
    <row r="51" spans="1:36" s="8" customFormat="1" x14ac:dyDescent="0.25">
      <c r="A51"/>
      <c r="B51"/>
      <c r="C51"/>
      <c r="D51"/>
      <c r="E51"/>
      <c r="F51"/>
      <c r="G51"/>
      <c r="H51"/>
      <c r="I51"/>
      <c r="J51"/>
      <c r="K51"/>
      <c r="L51" s="14">
        <v>120</v>
      </c>
      <c r="M51" s="1">
        <v>96</v>
      </c>
      <c r="N51" s="1"/>
      <c r="O51" s="1">
        <v>120</v>
      </c>
      <c r="P51" s="1">
        <v>96</v>
      </c>
      <c r="Q51" s="1"/>
      <c r="R51" s="1">
        <v>120</v>
      </c>
      <c r="S51" s="15">
        <v>96</v>
      </c>
      <c r="T51"/>
      <c r="U51"/>
      <c r="V51"/>
      <c r="W51"/>
      <c r="Z51" s="7"/>
    </row>
    <row r="52" spans="1:36" s="8" customFormat="1" x14ac:dyDescent="0.25">
      <c r="A52"/>
      <c r="B52"/>
      <c r="C52"/>
      <c r="D52"/>
      <c r="E52"/>
      <c r="F52"/>
      <c r="G52"/>
      <c r="H52"/>
      <c r="I52"/>
      <c r="J52"/>
      <c r="K52"/>
      <c r="L52" s="14">
        <v>125</v>
      </c>
      <c r="M52" s="1">
        <v>158</v>
      </c>
      <c r="N52" s="1"/>
      <c r="O52" s="1">
        <v>125</v>
      </c>
      <c r="P52" s="1">
        <v>158</v>
      </c>
      <c r="Q52" s="1"/>
      <c r="R52" s="1">
        <v>125</v>
      </c>
      <c r="S52" s="15">
        <v>158</v>
      </c>
      <c r="T52"/>
      <c r="U52"/>
      <c r="V52"/>
      <c r="W52"/>
      <c r="Z52" s="7" t="s">
        <v>257</v>
      </c>
    </row>
    <row r="53" spans="1:36" s="8" customFormat="1" x14ac:dyDescent="0.25">
      <c r="A53"/>
      <c r="B53"/>
      <c r="C53"/>
      <c r="D53"/>
      <c r="E53"/>
      <c r="F53"/>
      <c r="G53"/>
      <c r="H53"/>
      <c r="I53"/>
      <c r="J53"/>
      <c r="K53"/>
      <c r="L53" s="14">
        <v>130</v>
      </c>
      <c r="M53" s="1">
        <v>122</v>
      </c>
      <c r="N53" s="1"/>
      <c r="O53" s="1">
        <v>130</v>
      </c>
      <c r="P53" s="1">
        <v>122</v>
      </c>
      <c r="Q53" s="1"/>
      <c r="R53" s="1">
        <v>130</v>
      </c>
      <c r="S53" s="15">
        <v>122</v>
      </c>
      <c r="T53"/>
      <c r="U53"/>
      <c r="V53"/>
      <c r="W53"/>
      <c r="Z53" s="7" t="s">
        <v>23</v>
      </c>
    </row>
    <row r="54" spans="1:36" s="8" customFormat="1" x14ac:dyDescent="0.25">
      <c r="A54"/>
      <c r="B54"/>
      <c r="C54"/>
      <c r="D54"/>
      <c r="E54"/>
      <c r="F54"/>
      <c r="G54"/>
      <c r="H54"/>
      <c r="I54"/>
      <c r="J54"/>
      <c r="K54"/>
      <c r="L54" s="16">
        <v>135</v>
      </c>
      <c r="M54" s="2">
        <v>71</v>
      </c>
      <c r="N54" s="2"/>
      <c r="O54" s="2">
        <v>135</v>
      </c>
      <c r="P54" s="2">
        <v>71</v>
      </c>
      <c r="Q54" s="2"/>
      <c r="R54" s="2">
        <v>135</v>
      </c>
      <c r="S54" s="17">
        <v>71</v>
      </c>
      <c r="T54"/>
      <c r="U54"/>
      <c r="V54"/>
      <c r="W54"/>
      <c r="Z54" s="7" t="s">
        <v>24</v>
      </c>
    </row>
    <row r="55" spans="1:36" s="8" customFormat="1" x14ac:dyDescent="0.25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Z55" s="7" t="s">
        <v>31</v>
      </c>
    </row>
    <row r="56" spans="1:36" s="8" customFormat="1" x14ac:dyDescent="0.25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Z56" s="7" t="s">
        <v>26</v>
      </c>
    </row>
    <row r="57" spans="1:36" s="8" customFormat="1" x14ac:dyDescent="0.25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Z57" s="6" t="s">
        <v>279</v>
      </c>
      <c r="AA57" s="4"/>
      <c r="AB57" s="4"/>
      <c r="AC57" s="4"/>
      <c r="AD57" s="4"/>
      <c r="AE57" s="4"/>
      <c r="AF57" s="4"/>
      <c r="AG57" s="4"/>
      <c r="AH57" s="4"/>
      <c r="AI57" s="4"/>
      <c r="AJ57" s="4"/>
    </row>
    <row r="58" spans="1:36" s="8" customFormat="1" x14ac:dyDescent="0.25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Z58" s="7" t="s">
        <v>280</v>
      </c>
    </row>
    <row r="59" spans="1:36" s="8" customFormat="1" x14ac:dyDescent="0.25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Z59" s="7" t="s">
        <v>281</v>
      </c>
    </row>
    <row r="60" spans="1:36" s="8" customFormat="1" x14ac:dyDescent="0.25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Z60" s="7" t="s">
        <v>282</v>
      </c>
    </row>
    <row r="61" spans="1:36" s="8" customFormat="1" x14ac:dyDescent="0.25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Z61" s="7" t="s">
        <v>283</v>
      </c>
    </row>
    <row r="62" spans="1:36" s="8" customFormat="1" x14ac:dyDescent="0.25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Z62" s="7" t="s">
        <v>284</v>
      </c>
    </row>
    <row r="63" spans="1:36" s="8" customFormat="1" x14ac:dyDescent="0.25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Z63" s="7" t="s">
        <v>285</v>
      </c>
    </row>
    <row r="64" spans="1:36" s="8" customFormat="1" x14ac:dyDescent="0.25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Z64" s="7" t="s">
        <v>286</v>
      </c>
    </row>
    <row r="65" spans="1:26" s="8" customFormat="1" x14ac:dyDescent="0.25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Z65" s="7" t="s">
        <v>287</v>
      </c>
    </row>
    <row r="66" spans="1:26" s="8" customFormat="1" x14ac:dyDescent="0.25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Z66" s="7" t="s">
        <v>288</v>
      </c>
    </row>
    <row r="67" spans="1:26" s="8" customFormat="1" x14ac:dyDescent="0.25">
      <c r="A67"/>
      <c r="B67"/>
      <c r="C67"/>
      <c r="D67"/>
      <c r="E67"/>
      <c r="F67"/>
      <c r="G67"/>
      <c r="H67"/>
      <c r="I67"/>
      <c r="J67"/>
      <c r="K67"/>
      <c r="L67"/>
      <c r="M67"/>
      <c r="N67"/>
      <c r="O67"/>
      <c r="P67"/>
      <c r="Q67"/>
      <c r="R67"/>
      <c r="S67"/>
      <c r="T67"/>
      <c r="U67"/>
      <c r="V67"/>
      <c r="W67"/>
      <c r="Z67" s="7" t="s">
        <v>289</v>
      </c>
    </row>
    <row r="68" spans="1:26" s="8" customFormat="1" x14ac:dyDescent="0.25">
      <c r="A68"/>
      <c r="B68"/>
      <c r="C68"/>
      <c r="D68"/>
      <c r="E68"/>
      <c r="F68"/>
      <c r="G68"/>
      <c r="H68"/>
      <c r="I68"/>
      <c r="J68"/>
      <c r="K68"/>
      <c r="L68"/>
      <c r="M68"/>
      <c r="N68"/>
      <c r="O68"/>
      <c r="P68"/>
      <c r="Q68"/>
      <c r="R68"/>
      <c r="S68"/>
      <c r="T68"/>
      <c r="U68"/>
      <c r="V68"/>
      <c r="W68"/>
      <c r="Z68" s="7" t="s">
        <v>290</v>
      </c>
    </row>
    <row r="69" spans="1:26" s="8" customFormat="1" x14ac:dyDescent="0.25">
      <c r="A69"/>
      <c r="B69"/>
      <c r="C69"/>
      <c r="D69"/>
      <c r="E69"/>
      <c r="F69"/>
      <c r="G69"/>
      <c r="H69"/>
      <c r="I69"/>
      <c r="J69"/>
      <c r="K69"/>
      <c r="L69"/>
      <c r="M69"/>
      <c r="N69"/>
      <c r="O69"/>
      <c r="P69"/>
      <c r="Q69"/>
      <c r="R69"/>
      <c r="S69"/>
      <c r="T69"/>
      <c r="U69"/>
      <c r="V69"/>
      <c r="W69"/>
      <c r="Z69" s="7" t="s">
        <v>291</v>
      </c>
    </row>
    <row r="70" spans="1:26" s="8" customFormat="1" x14ac:dyDescent="0.25">
      <c r="A70"/>
      <c r="B70"/>
      <c r="C70"/>
      <c r="D70"/>
      <c r="E70"/>
      <c r="F70"/>
      <c r="G70"/>
      <c r="H70"/>
      <c r="I70"/>
      <c r="J70"/>
      <c r="K70"/>
      <c r="L70"/>
      <c r="M70"/>
      <c r="N70"/>
      <c r="O70"/>
      <c r="P70"/>
      <c r="Q70"/>
      <c r="R70"/>
      <c r="S70"/>
      <c r="T70"/>
      <c r="U70"/>
      <c r="V70"/>
      <c r="W70"/>
      <c r="Z70" s="7" t="s">
        <v>292</v>
      </c>
    </row>
    <row r="71" spans="1:26" s="8" customFormat="1" x14ac:dyDescent="0.25">
      <c r="A71"/>
      <c r="B71"/>
      <c r="C71"/>
      <c r="D71"/>
      <c r="E71"/>
      <c r="F71"/>
      <c r="G71"/>
      <c r="H71"/>
      <c r="I71"/>
      <c r="J71"/>
      <c r="K71"/>
      <c r="L71"/>
      <c r="M71"/>
      <c r="N71"/>
      <c r="O71"/>
      <c r="P71"/>
      <c r="Q71"/>
      <c r="R71"/>
      <c r="S71"/>
      <c r="T71"/>
      <c r="U71"/>
      <c r="V71"/>
      <c r="W71"/>
      <c r="Z71" s="7" t="s">
        <v>293</v>
      </c>
    </row>
    <row r="72" spans="1:26" s="8" customFormat="1" x14ac:dyDescent="0.25">
      <c r="A72"/>
      <c r="B72"/>
      <c r="C72"/>
      <c r="D72"/>
      <c r="E72"/>
      <c r="F72"/>
      <c r="G72"/>
      <c r="H72"/>
      <c r="I72"/>
      <c r="J72"/>
      <c r="K72"/>
      <c r="L72"/>
      <c r="M72"/>
      <c r="N72"/>
      <c r="O72"/>
      <c r="P72"/>
      <c r="Q72"/>
      <c r="R72"/>
      <c r="S72"/>
      <c r="T72"/>
      <c r="U72"/>
      <c r="V72"/>
      <c r="W72"/>
      <c r="Z72" s="7" t="s">
        <v>294</v>
      </c>
    </row>
    <row r="73" spans="1:26" s="8" customFormat="1" x14ac:dyDescent="0.25">
      <c r="A73"/>
      <c r="B73"/>
      <c r="C73"/>
      <c r="D73"/>
      <c r="E73"/>
      <c r="F73"/>
      <c r="G73"/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Z73" s="7" t="s">
        <v>27</v>
      </c>
    </row>
    <row r="74" spans="1:26" s="8" customFormat="1" x14ac:dyDescent="0.25">
      <c r="A74"/>
      <c r="B74"/>
      <c r="C74"/>
      <c r="D74"/>
      <c r="E74"/>
      <c r="F74"/>
      <c r="G74"/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Z74" s="7" t="s">
        <v>28</v>
      </c>
    </row>
    <row r="75" spans="1:26" s="8" customFormat="1" x14ac:dyDescent="0.25">
      <c r="A75"/>
      <c r="B75"/>
      <c r="C75"/>
      <c r="D75"/>
      <c r="E75"/>
      <c r="F75"/>
      <c r="G75"/>
      <c r="H75"/>
      <c r="I75"/>
      <c r="J75"/>
      <c r="K75"/>
      <c r="L75"/>
      <c r="M75"/>
      <c r="N75"/>
      <c r="O75"/>
      <c r="P75"/>
      <c r="Q75"/>
      <c r="R75"/>
      <c r="S75"/>
      <c r="T75"/>
      <c r="U75"/>
      <c r="V75"/>
      <c r="W75"/>
      <c r="Z75" s="7" t="s">
        <v>295</v>
      </c>
    </row>
    <row r="76" spans="1:26" s="8" customFormat="1" x14ac:dyDescent="0.25">
      <c r="A76"/>
      <c r="B76"/>
      <c r="C76"/>
      <c r="D76"/>
      <c r="E76"/>
      <c r="F76"/>
      <c r="G76"/>
      <c r="H76"/>
      <c r="I76"/>
      <c r="J76"/>
      <c r="K76"/>
      <c r="L76"/>
      <c r="M76"/>
      <c r="N76"/>
      <c r="O76"/>
      <c r="P76"/>
      <c r="Q76"/>
      <c r="R76"/>
      <c r="S76"/>
      <c r="T76"/>
      <c r="U76"/>
      <c r="V76"/>
      <c r="W76"/>
      <c r="Z76" s="7" t="s">
        <v>27</v>
      </c>
    </row>
    <row r="77" spans="1:26" s="8" customFormat="1" x14ac:dyDescent="0.25">
      <c r="A77"/>
      <c r="B77"/>
      <c r="C77"/>
      <c r="D77"/>
      <c r="E77"/>
      <c r="F77"/>
      <c r="G77"/>
      <c r="H77"/>
      <c r="I77"/>
      <c r="J77"/>
      <c r="K77"/>
      <c r="L77"/>
      <c r="M77"/>
      <c r="N77"/>
      <c r="O77"/>
      <c r="P77"/>
      <c r="Q77"/>
      <c r="R77"/>
      <c r="S77"/>
      <c r="T77"/>
      <c r="U77"/>
      <c r="V77"/>
      <c r="W77"/>
      <c r="Z77" s="7" t="s">
        <v>296</v>
      </c>
    </row>
    <row r="78" spans="1:26" s="8" customFormat="1" x14ac:dyDescent="0.25">
      <c r="A78"/>
      <c r="B78"/>
      <c r="C78"/>
      <c r="D78"/>
      <c r="E78"/>
      <c r="F78"/>
      <c r="G78"/>
      <c r="H78"/>
      <c r="I78"/>
      <c r="J78"/>
      <c r="K78"/>
      <c r="L78"/>
      <c r="M78"/>
      <c r="N78"/>
      <c r="O78"/>
      <c r="P78"/>
      <c r="Q78"/>
      <c r="R78"/>
      <c r="S78"/>
      <c r="T78"/>
      <c r="U78"/>
      <c r="V78"/>
      <c r="W78"/>
      <c r="Z78" s="7" t="s">
        <v>23</v>
      </c>
    </row>
    <row r="79" spans="1:26" s="8" customFormat="1" x14ac:dyDescent="0.25">
      <c r="A79"/>
      <c r="B79"/>
      <c r="C79"/>
      <c r="D79"/>
      <c r="E79"/>
      <c r="F79"/>
      <c r="G79"/>
      <c r="H79"/>
      <c r="I79"/>
      <c r="J79"/>
      <c r="K79"/>
      <c r="L79"/>
      <c r="M79"/>
      <c r="N79"/>
      <c r="O79"/>
      <c r="P79"/>
      <c r="Q79"/>
      <c r="R79"/>
      <c r="S79"/>
      <c r="T79"/>
      <c r="U79"/>
      <c r="V79"/>
      <c r="W79"/>
      <c r="Z79" s="7"/>
    </row>
    <row r="80" spans="1:26" s="8" customFormat="1" x14ac:dyDescent="0.25">
      <c r="A80"/>
      <c r="B80"/>
      <c r="C80"/>
      <c r="D80"/>
      <c r="E80"/>
      <c r="F80"/>
      <c r="G80"/>
      <c r="H80"/>
      <c r="I80"/>
      <c r="J80"/>
      <c r="K80"/>
      <c r="L80"/>
      <c r="M80"/>
      <c r="N80"/>
      <c r="O80"/>
      <c r="P80"/>
      <c r="Q80"/>
      <c r="R80"/>
      <c r="S80"/>
      <c r="T80"/>
      <c r="U80"/>
      <c r="V80"/>
      <c r="W80"/>
      <c r="Z80" s="7"/>
    </row>
    <row r="81" spans="1:26" s="8" customFormat="1" x14ac:dyDescent="0.25">
      <c r="A81"/>
      <c r="B81"/>
      <c r="C81"/>
      <c r="D81"/>
      <c r="E81"/>
      <c r="F81"/>
      <c r="G81"/>
      <c r="H81"/>
      <c r="I81"/>
      <c r="J81"/>
      <c r="K81"/>
      <c r="L81"/>
      <c r="M81"/>
      <c r="N81"/>
      <c r="O81"/>
      <c r="P81"/>
      <c r="Q81"/>
      <c r="R81"/>
      <c r="S81"/>
      <c r="T81"/>
      <c r="U81"/>
      <c r="V81"/>
      <c r="W81"/>
      <c r="Z81" s="7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Sample sizes</vt:lpstr>
      <vt:lpstr>Full Medicaid</vt:lpstr>
      <vt:lpstr>QMB</vt:lpstr>
      <vt:lpstr>scratch</vt:lpstr>
      <vt:lpstr>QMB trials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Roberts</dc:creator>
  <cp:lastModifiedBy>Eric Roberts</cp:lastModifiedBy>
  <dcterms:created xsi:type="dcterms:W3CDTF">2019-06-20T15:14:42Z</dcterms:created>
  <dcterms:modified xsi:type="dcterms:W3CDTF">2019-06-21T02:01:50Z</dcterms:modified>
</cp:coreProperties>
</file>