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5968BE88-C8A4-41FC-83FF-0F7C650FADA1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AG35" i="1"/>
  <c r="V17" i="1"/>
  <c r="AE33" i="1"/>
  <c r="N33" i="1"/>
  <c r="G33" i="1"/>
  <c r="F33" i="1"/>
  <c r="AE16" i="1"/>
  <c r="AD16" i="1"/>
  <c r="AD33" i="1" s="1"/>
  <c r="AC16" i="1"/>
  <c r="AC33" i="1" s="1"/>
  <c r="AB16" i="1"/>
  <c r="AB33" i="1" s="1"/>
  <c r="AA16" i="1"/>
  <c r="AA33" i="1" s="1"/>
  <c r="Z16" i="1"/>
  <c r="Z33" i="1" s="1"/>
  <c r="Y16" i="1"/>
  <c r="Y33" i="1" s="1"/>
  <c r="X16" i="1"/>
  <c r="X33" i="1" s="1"/>
  <c r="W16" i="1"/>
  <c r="W33" i="1" s="1"/>
  <c r="V16" i="1"/>
  <c r="U16" i="1"/>
  <c r="U33" i="1" s="1"/>
  <c r="T16" i="1"/>
  <c r="T33" i="1" s="1"/>
  <c r="S16" i="1"/>
  <c r="S33" i="1" s="1"/>
  <c r="R16" i="1"/>
  <c r="R33" i="1" s="1"/>
  <c r="Q16" i="1"/>
  <c r="Q33" i="1" s="1"/>
  <c r="P16" i="1"/>
  <c r="P33" i="1" s="1"/>
  <c r="O16" i="1"/>
  <c r="O33" i="1" s="1"/>
  <c r="N16" i="1"/>
  <c r="M16" i="1"/>
  <c r="M33" i="1" s="1"/>
  <c r="L16" i="1"/>
  <c r="L33" i="1" s="1"/>
  <c r="K16" i="1"/>
  <c r="K33" i="1" s="1"/>
  <c r="J16" i="1"/>
  <c r="J33" i="1" s="1"/>
  <c r="I16" i="1"/>
  <c r="I33" i="1" s="1"/>
  <c r="H16" i="1"/>
  <c r="H33" i="1" s="1"/>
  <c r="G16" i="1"/>
  <c r="F16" i="1"/>
  <c r="E16" i="1"/>
  <c r="E33" i="1" s="1"/>
  <c r="D16" i="1"/>
  <c r="D33" i="1" s="1"/>
  <c r="AF16" i="1"/>
  <c r="AF33" i="1" s="1"/>
  <c r="AI33" i="1" s="1"/>
  <c r="AG16" i="1"/>
  <c r="AG33" i="1" s="1"/>
  <c r="AH16" i="1"/>
  <c r="AH33" i="1" s="1"/>
  <c r="AI21" i="1"/>
  <c r="AI9" i="1"/>
  <c r="AI10" i="1"/>
  <c r="V33" i="1" l="1"/>
  <c r="AI16" i="1"/>
  <c r="AI15" i="1"/>
  <c r="AI13" i="1"/>
  <c r="AI32" i="1"/>
  <c r="AI11" i="1"/>
  <c r="AI8" i="1" l="1"/>
  <c r="AI30" i="1" l="1"/>
  <c r="AI23" i="1" l="1"/>
  <c r="AI25" i="1" l="1"/>
  <c r="AI24" i="1" l="1"/>
  <c r="AI28" i="1" l="1"/>
  <c r="AI22" i="1" l="1"/>
  <c r="AI14" i="1" l="1"/>
  <c r="AI18" i="1" l="1"/>
  <c r="AI26" i="1" l="1"/>
  <c r="AI17" i="1" l="1"/>
  <c r="AI35" i="1"/>
  <c r="AI12" i="1"/>
  <c r="AI19" i="1"/>
  <c r="AI20" i="1"/>
  <c r="AI27" i="1"/>
  <c r="AI29" i="1"/>
  <c r="AI31" i="1"/>
  <c r="AI37" i="1" l="1"/>
  <c r="AI41" i="1" s="1"/>
</calcChain>
</file>

<file path=xl/sharedStrings.xml><?xml version="1.0" encoding="utf-8"?>
<sst xmlns="http://schemas.openxmlformats.org/spreadsheetml/2006/main" count="181" uniqueCount="86">
  <si>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</si>
  <si>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</si>
  <si>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</si>
  <si>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</si>
  <si>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</si>
  <si>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</si>
  <si>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</si>
  <si>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</si>
  <si>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</si>
  <si>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</si>
  <si>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</si>
  <si>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</si>
  <si>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</si>
  <si>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</si>
  <si>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</si>
  <si>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</si>
  <si>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</si>
  <si>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</si>
  <si>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</si>
  <si>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</si>
  <si>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</si>
  <si>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</si>
  <si>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</si>
  <si>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</si>
  <si>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</si>
  <si>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</si>
  <si>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</si>
  <si>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</si>
  <si>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</si>
  <si>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</si>
  <si>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</si>
  <si>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</si>
  <si>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</si>
  <si>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</si>
  <si>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</si>
  <si>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</si>
  <si>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</si>
  <si>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</si>
  <si>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</si>
  <si>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</si>
  <si>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</si>
  <si>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</si>
  <si>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</si>
  <si>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</si>
  <si>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</si>
  <si>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</si>
  <si>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</si>
  <si>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</si>
  <si>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Toners inventory+ordering+fixing, Paper,Xerox</t>
  </si>
  <si>
    <t>Material Lib+orders, Front lib, Cleaning backroom materials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</si>
  <si>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</si>
  <si>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</si>
  <si>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</si>
  <si>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</si>
  <si>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</si>
  <si>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</si>
  <si>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</si>
  <si>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Principals</t>
  </si>
  <si>
    <t xml:space="preserve">ADMIN </t>
  </si>
  <si>
    <t>Signatures / Stamps</t>
  </si>
  <si>
    <t>Weekly Meetings</t>
  </si>
  <si>
    <t>1803</t>
  </si>
  <si>
    <t>Qualex Artezia</t>
  </si>
  <si>
    <t>Intranet, Website, Outlook</t>
  </si>
  <si>
    <t>Meeting Preparation</t>
  </si>
  <si>
    <t>L&amp;L/Meeting/Happy Hours./RWA Master Spec, B&amp;D BD, Site Tour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</si>
  <si>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</si>
  <si>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</si>
  <si>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</si>
  <si>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</si>
  <si>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</si>
  <si>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</si>
  <si>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</si>
  <si>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</si>
  <si>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1714</t>
  </si>
  <si>
    <t>Hamilton</t>
  </si>
  <si>
    <t>Occupancy Doc</t>
  </si>
  <si>
    <t>Fieldwire / Bluebeam/ licencing/updates</t>
  </si>
  <si>
    <t>Library/Mat Library</t>
  </si>
  <si>
    <t>OTHER - Please specify</t>
  </si>
  <si>
    <t>S, Q, K drive updates</t>
  </si>
  <si>
    <t>Site Visit</t>
  </si>
  <si>
    <t>February 2024</t>
  </si>
  <si>
    <t>.</t>
  </si>
  <si>
    <t>CA meetings</t>
  </si>
  <si>
    <t>1702 , 2009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</si>
</sst>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1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5" zoomScaleNormal="100" zoomScaleSheetLayoutView="100" workbookViewId="0">
      <selection activeCell="AC24" sqref="AC24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9" customWidth="1"/>
    <col min="4" max="4" width="3.42578125" style="40" customWidth="1"/>
    <col min="5" max="34" width="3.42578125" style="1" customWidth="1"/>
    <col min="35" max="35" width="5.85546875" style="10" customWidth="1"/>
    <col min="36" max="36" width="40.85546875" style="1" customWidth="1"/>
    <col min="37" max="190" width="7.5703125" style="11" customWidth="1"/>
    <col min="191" max="16384" width="7.5703125" style="11"/>
  </cols>
  <sheetData>
    <row r="1" spans="1:190" s="20" customFormat="1" ht="12" customHeight="1" x14ac:dyDescent="0.2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2">
      <c r="A3" s="4"/>
      <c r="B3" s="4"/>
      <c r="C3" s="2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4" t="s">
        <v>0</v>
      </c>
      <c r="P3" s="3"/>
      <c r="Q3" s="38" t="s">
        <v>55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82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2">
      <c r="A5" s="23" t="s">
        <v>2</v>
      </c>
      <c r="B5" s="24"/>
      <c r="C5" s="2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2" t="s">
        <v>3</v>
      </c>
      <c r="B6" s="42" t="s">
        <v>0</v>
      </c>
      <c r="C6" s="43" t="s">
        <v>18</v>
      </c>
      <c r="D6" s="44">
        <v>1</v>
      </c>
      <c r="E6" s="42">
        <v>2</v>
      </c>
      <c r="F6" s="42">
        <v>3</v>
      </c>
      <c r="G6" s="42">
        <v>4</v>
      </c>
      <c r="H6" s="42">
        <v>5</v>
      </c>
      <c r="I6" s="42">
        <v>6</v>
      </c>
      <c r="J6" s="42">
        <v>7</v>
      </c>
      <c r="K6" s="42">
        <v>8</v>
      </c>
      <c r="L6" s="42">
        <v>9</v>
      </c>
      <c r="M6" s="42">
        <v>10</v>
      </c>
      <c r="N6" s="42">
        <v>11</v>
      </c>
      <c r="O6" s="42">
        <v>12</v>
      </c>
      <c r="P6" s="42">
        <v>13</v>
      </c>
      <c r="Q6" s="42">
        <v>14</v>
      </c>
      <c r="R6" s="42">
        <v>15</v>
      </c>
      <c r="S6" s="42">
        <v>16</v>
      </c>
      <c r="T6" s="42">
        <v>17</v>
      </c>
      <c r="U6" s="42">
        <v>18</v>
      </c>
      <c r="V6" s="42">
        <v>19</v>
      </c>
      <c r="W6" s="42">
        <v>20</v>
      </c>
      <c r="X6" s="42">
        <v>21</v>
      </c>
      <c r="Y6" s="42">
        <v>22</v>
      </c>
      <c r="Z6" s="42">
        <v>23</v>
      </c>
      <c r="AA6" s="42">
        <v>24</v>
      </c>
      <c r="AB6" s="42">
        <v>25</v>
      </c>
      <c r="AC6" s="42">
        <v>26</v>
      </c>
      <c r="AD6" s="42">
        <v>27</v>
      </c>
      <c r="AE6" s="42">
        <v>28</v>
      </c>
      <c r="AF6" s="42">
        <v>29</v>
      </c>
      <c r="AG6" s="42"/>
      <c r="AH6" s="42"/>
      <c r="AI6" s="42" t="s">
        <v>4</v>
      </c>
      <c r="AJ6" s="45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46"/>
      <c r="B7" s="47"/>
      <c r="C7" s="48" t="s">
        <v>35</v>
      </c>
      <c r="D7" s="47" t="s">
        <v>12</v>
      </c>
      <c r="E7" s="47" t="s">
        <v>14</v>
      </c>
      <c r="F7" s="47" t="s">
        <v>15</v>
      </c>
      <c r="G7" s="47" t="s">
        <v>15</v>
      </c>
      <c r="H7" s="47" t="s">
        <v>16</v>
      </c>
      <c r="I7" s="47" t="s">
        <v>12</v>
      </c>
      <c r="J7" s="47" t="s">
        <v>13</v>
      </c>
      <c r="K7" s="47" t="s">
        <v>12</v>
      </c>
      <c r="L7" s="47" t="s">
        <v>14</v>
      </c>
      <c r="M7" s="47" t="s">
        <v>15</v>
      </c>
      <c r="N7" s="47" t="s">
        <v>15</v>
      </c>
      <c r="O7" s="47" t="s">
        <v>16</v>
      </c>
      <c r="P7" s="47" t="s">
        <v>12</v>
      </c>
      <c r="Q7" s="47" t="s">
        <v>13</v>
      </c>
      <c r="R7" s="47" t="s">
        <v>12</v>
      </c>
      <c r="S7" s="47" t="s">
        <v>14</v>
      </c>
      <c r="T7" s="47" t="s">
        <v>15</v>
      </c>
      <c r="U7" s="47" t="s">
        <v>15</v>
      </c>
      <c r="V7" s="47" t="s">
        <v>16</v>
      </c>
      <c r="W7" s="47" t="s">
        <v>16</v>
      </c>
      <c r="X7" s="47" t="s">
        <v>13</v>
      </c>
      <c r="Y7" s="47" t="s">
        <v>12</v>
      </c>
      <c r="Z7" s="47" t="s">
        <v>14</v>
      </c>
      <c r="AA7" s="47" t="s">
        <v>15</v>
      </c>
      <c r="AB7" s="47" t="s">
        <v>15</v>
      </c>
      <c r="AC7" s="47" t="s">
        <v>16</v>
      </c>
      <c r="AD7" s="47" t="s">
        <v>12</v>
      </c>
      <c r="AE7" s="47" t="s">
        <v>13</v>
      </c>
      <c r="AF7" s="47" t="s">
        <v>12</v>
      </c>
      <c r="AG7" s="47"/>
      <c r="AH7" s="47"/>
      <c r="AI7" s="47"/>
      <c r="AJ7" s="47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9" t="s">
        <v>47</v>
      </c>
      <c r="B8" s="50" t="s">
        <v>70</v>
      </c>
      <c r="C8" s="51"/>
      <c r="D8" s="52"/>
      <c r="E8" s="52">
        <v>0.5</v>
      </c>
      <c r="F8" s="52" t="s">
        <v>17</v>
      </c>
      <c r="G8" s="52" t="s">
        <v>17</v>
      </c>
      <c r="H8" s="52">
        <v>0.5</v>
      </c>
      <c r="I8" s="52"/>
      <c r="J8" s="52">
        <v>1</v>
      </c>
      <c r="K8" s="52"/>
      <c r="L8" s="52">
        <v>0.5</v>
      </c>
      <c r="M8" s="52" t="s">
        <v>17</v>
      </c>
      <c r="N8" s="52" t="s">
        <v>17</v>
      </c>
      <c r="O8" s="52"/>
      <c r="P8" s="52"/>
      <c r="Q8" s="52">
        <v>0.5</v>
      </c>
      <c r="R8" s="52"/>
      <c r="S8" s="52">
        <v>0.5</v>
      </c>
      <c r="T8" s="52" t="s">
        <v>17</v>
      </c>
      <c r="U8" s="52" t="s">
        <v>17</v>
      </c>
      <c r="V8" s="52"/>
      <c r="W8" s="52">
        <v>0.5</v>
      </c>
      <c r="X8" s="52">
        <v>0.5</v>
      </c>
      <c r="Y8" s="52"/>
      <c r="Z8" s="52">
        <v>0.5</v>
      </c>
      <c r="AA8" s="52" t="s">
        <v>17</v>
      </c>
      <c r="AB8" s="52" t="s">
        <v>17</v>
      </c>
      <c r="AC8" s="52">
        <v>0.5</v>
      </c>
      <c r="AD8" s="52">
        <v>0.5</v>
      </c>
      <c r="AE8" s="52">
        <v>0.5</v>
      </c>
      <c r="AF8" s="52"/>
      <c r="AG8" s="52"/>
      <c r="AH8" s="52"/>
      <c r="AI8" s="53">
        <f t="shared" ref="AI8:AI13" si="0">SUM(D8:AH8)</f>
        <v>6.5</v>
      </c>
      <c r="AJ8" s="50" t="s">
        <v>67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2">
      <c r="A9" s="49" t="s">
        <v>72</v>
      </c>
      <c r="B9" s="50" t="s">
        <v>73</v>
      </c>
      <c r="C9" s="51"/>
      <c r="D9" s="52"/>
      <c r="E9" s="52"/>
      <c r="F9" s="52" t="s">
        <v>17</v>
      </c>
      <c r="G9" s="52" t="s">
        <v>17</v>
      </c>
      <c r="H9" s="52"/>
      <c r="I9" s="52"/>
      <c r="J9" s="52"/>
      <c r="K9" s="52"/>
      <c r="L9" s="52"/>
      <c r="M9" s="52" t="s">
        <v>17</v>
      </c>
      <c r="N9" s="52" t="s">
        <v>17</v>
      </c>
      <c r="O9" s="52"/>
      <c r="P9" s="52"/>
      <c r="Q9" s="52"/>
      <c r="R9" s="52"/>
      <c r="S9" s="52"/>
      <c r="T9" s="52" t="s">
        <v>17</v>
      </c>
      <c r="U9" s="52" t="s">
        <v>17</v>
      </c>
      <c r="V9" s="52"/>
      <c r="W9" s="52"/>
      <c r="X9" s="52"/>
      <c r="Y9" s="52"/>
      <c r="Z9" s="52"/>
      <c r="AA9" s="52" t="s">
        <v>17</v>
      </c>
      <c r="AB9" s="52" t="s">
        <v>17</v>
      </c>
      <c r="AC9" s="52"/>
      <c r="AD9" s="52"/>
      <c r="AE9" s="52"/>
      <c r="AF9" s="52"/>
      <c r="AG9" s="52"/>
      <c r="AH9" s="52"/>
      <c r="AI9" s="53">
        <f t="shared" si="0"/>
        <v>0</v>
      </c>
      <c r="AJ9" s="50" t="s">
        <v>67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9" t="s">
        <v>74</v>
      </c>
      <c r="B10" s="50" t="s">
        <v>75</v>
      </c>
      <c r="C10" s="51"/>
      <c r="D10" s="52"/>
      <c r="E10" s="52"/>
      <c r="F10" s="52" t="s">
        <v>17</v>
      </c>
      <c r="G10" s="52" t="s">
        <v>17</v>
      </c>
      <c r="H10" s="52"/>
      <c r="I10" s="52"/>
      <c r="J10" s="52"/>
      <c r="K10" s="52"/>
      <c r="L10" s="52"/>
      <c r="M10" s="52" t="s">
        <v>17</v>
      </c>
      <c r="N10" s="52" t="s">
        <v>17</v>
      </c>
      <c r="O10" s="52"/>
      <c r="P10" s="52"/>
      <c r="Q10" s="52"/>
      <c r="R10" s="52"/>
      <c r="S10" s="52"/>
      <c r="T10" s="52" t="s">
        <v>17</v>
      </c>
      <c r="U10" s="52" t="s">
        <v>17</v>
      </c>
      <c r="V10" s="52"/>
      <c r="W10" s="52"/>
      <c r="X10" s="52"/>
      <c r="Y10" s="52"/>
      <c r="Z10" s="52"/>
      <c r="AA10" s="52" t="s">
        <v>17</v>
      </c>
      <c r="AB10" s="52" t="s">
        <v>17</v>
      </c>
      <c r="AC10" s="52"/>
      <c r="AD10" s="52"/>
      <c r="AE10" s="52"/>
      <c r="AF10" s="52"/>
      <c r="AG10" s="52"/>
      <c r="AH10" s="52"/>
      <c r="AI10" s="53">
        <f t="shared" si="0"/>
        <v>0</v>
      </c>
      <c r="AJ10" s="50" t="s">
        <v>76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2">
      <c r="A11" s="49" t="s">
        <v>61</v>
      </c>
      <c r="B11" s="50" t="s">
        <v>62</v>
      </c>
      <c r="C11" s="51"/>
      <c r="D11" s="52">
        <v>1</v>
      </c>
      <c r="E11" s="52">
        <v>1</v>
      </c>
      <c r="F11" s="52" t="s">
        <v>17</v>
      </c>
      <c r="G11" s="52" t="s">
        <v>17</v>
      </c>
      <c r="H11" s="52">
        <v>2.5</v>
      </c>
      <c r="I11" s="52">
        <v>1.5</v>
      </c>
      <c r="J11" s="52">
        <v>1.5</v>
      </c>
      <c r="K11" s="52">
        <v>2.5</v>
      </c>
      <c r="L11" s="52">
        <v>1</v>
      </c>
      <c r="M11" s="52" t="s">
        <v>17</v>
      </c>
      <c r="N11" s="52" t="s">
        <v>17</v>
      </c>
      <c r="O11" s="52">
        <v>1</v>
      </c>
      <c r="P11" s="52"/>
      <c r="Q11" s="52">
        <v>2.5</v>
      </c>
      <c r="R11" s="52">
        <v>0.5</v>
      </c>
      <c r="S11" s="52">
        <v>2</v>
      </c>
      <c r="T11" s="52" t="s">
        <v>17</v>
      </c>
      <c r="U11" s="52" t="s">
        <v>17</v>
      </c>
      <c r="V11" s="52"/>
      <c r="W11" s="52">
        <v>2</v>
      </c>
      <c r="X11" s="52">
        <v>2</v>
      </c>
      <c r="Y11" s="52">
        <v>2</v>
      </c>
      <c r="Z11" s="52">
        <v>2</v>
      </c>
      <c r="AA11" s="52" t="s">
        <v>17</v>
      </c>
      <c r="AB11" s="52" t="s">
        <v>17</v>
      </c>
      <c r="AC11" s="52">
        <v>1.5</v>
      </c>
      <c r="AD11" s="52">
        <v>3</v>
      </c>
      <c r="AE11" s="52">
        <v>0.5</v>
      </c>
      <c r="AF11" s="52"/>
      <c r="AG11" s="52"/>
      <c r="AH11" s="52"/>
      <c r="AI11" s="53">
        <f t="shared" ref="AI11" si="1">SUM(D11:AH11)</f>
        <v>30</v>
      </c>
      <c r="AJ11" s="50" t="s">
        <v>67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9" t="s">
        <v>51</v>
      </c>
      <c r="B12" s="50" t="s">
        <v>54</v>
      </c>
      <c r="C12" s="51"/>
      <c r="D12" s="52"/>
      <c r="E12" s="52"/>
      <c r="F12" s="52" t="s">
        <v>17</v>
      </c>
      <c r="G12" s="52" t="s">
        <v>17</v>
      </c>
      <c r="H12" s="52"/>
      <c r="I12" s="52"/>
      <c r="J12" s="52">
        <v>0.5</v>
      </c>
      <c r="K12" s="52"/>
      <c r="L12" s="52"/>
      <c r="M12" s="52" t="s">
        <v>17</v>
      </c>
      <c r="N12" s="52" t="s">
        <v>17</v>
      </c>
      <c r="O12" s="52"/>
      <c r="P12" s="52"/>
      <c r="Q12" s="52"/>
      <c r="R12" s="52"/>
      <c r="S12" s="52"/>
      <c r="T12" s="52" t="s">
        <v>17</v>
      </c>
      <c r="U12" s="52" t="s">
        <v>17</v>
      </c>
      <c r="V12" s="52"/>
      <c r="W12" s="52"/>
      <c r="X12" s="52"/>
      <c r="Y12" s="52"/>
      <c r="Z12" s="52"/>
      <c r="AA12" s="52" t="s">
        <v>17</v>
      </c>
      <c r="AB12" s="52" t="s">
        <v>17</v>
      </c>
      <c r="AC12" s="52"/>
      <c r="AD12" s="52"/>
      <c r="AE12" s="52">
        <v>4</v>
      </c>
      <c r="AF12" s="52"/>
      <c r="AG12" s="52"/>
      <c r="AH12" s="52"/>
      <c r="AI12" s="53">
        <f t="shared" si="0"/>
        <v>4.5</v>
      </c>
      <c r="AJ12" s="50" t="s">
        <v>67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2">
      <c r="A13" s="49" t="s">
        <v>68</v>
      </c>
      <c r="B13" s="50" t="s">
        <v>69</v>
      </c>
      <c r="C13" s="51"/>
      <c r="D13" s="52">
        <v>1.5</v>
      </c>
      <c r="E13" s="52">
        <v>2</v>
      </c>
      <c r="F13" s="52" t="s">
        <v>17</v>
      </c>
      <c r="G13" s="52" t="s">
        <v>17</v>
      </c>
      <c r="H13" s="52">
        <v>2.5</v>
      </c>
      <c r="I13" s="52">
        <v>1.5</v>
      </c>
      <c r="J13" s="52">
        <v>1.5</v>
      </c>
      <c r="K13" s="52">
        <v>1</v>
      </c>
      <c r="L13" s="52">
        <v>1</v>
      </c>
      <c r="M13" s="52" t="s">
        <v>17</v>
      </c>
      <c r="N13" s="52" t="s">
        <v>17</v>
      </c>
      <c r="O13" s="52">
        <v>1</v>
      </c>
      <c r="P13" s="52"/>
      <c r="Q13" s="52">
        <v>1</v>
      </c>
      <c r="R13" s="52">
        <v>2</v>
      </c>
      <c r="S13" s="52">
        <v>2</v>
      </c>
      <c r="T13" s="52" t="s">
        <v>17</v>
      </c>
      <c r="U13" s="52" t="s">
        <v>17</v>
      </c>
      <c r="V13" s="52"/>
      <c r="W13" s="52">
        <v>2</v>
      </c>
      <c r="X13" s="52">
        <v>2</v>
      </c>
      <c r="Y13" s="52">
        <v>3</v>
      </c>
      <c r="Z13" s="52">
        <v>1.5</v>
      </c>
      <c r="AA13" s="52" t="s">
        <v>17</v>
      </c>
      <c r="AB13" s="52" t="s">
        <v>17</v>
      </c>
      <c r="AC13" s="52">
        <v>1</v>
      </c>
      <c r="AD13" s="52">
        <v>0.5</v>
      </c>
      <c r="AE13" s="52">
        <v>0.5</v>
      </c>
      <c r="AF13" s="52">
        <v>1</v>
      </c>
      <c r="AG13" s="52"/>
      <c r="AH13" s="52"/>
      <c r="AI13" s="53">
        <f t="shared" si="0"/>
        <v>28.5</v>
      </c>
      <c r="AJ13" s="50" t="s">
        <v>67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2">
      <c r="A14" s="49" t="s">
        <v>53</v>
      </c>
      <c r="B14" s="50" t="s">
        <v>52</v>
      </c>
      <c r="C14" s="51"/>
      <c r="D14" s="52"/>
      <c r="E14" s="52"/>
      <c r="F14" s="52" t="s">
        <v>17</v>
      </c>
      <c r="G14" s="52" t="s">
        <v>17</v>
      </c>
      <c r="H14" s="52"/>
      <c r="I14" s="52">
        <v>1</v>
      </c>
      <c r="J14" s="52">
        <v>0.5</v>
      </c>
      <c r="K14" s="52">
        <v>0.5</v>
      </c>
      <c r="L14" s="52"/>
      <c r="M14" s="52" t="s">
        <v>17</v>
      </c>
      <c r="N14" s="52" t="s">
        <v>17</v>
      </c>
      <c r="O14" s="52">
        <v>0.5</v>
      </c>
      <c r="P14" s="52"/>
      <c r="Q14" s="52"/>
      <c r="R14" s="52">
        <v>1</v>
      </c>
      <c r="S14" s="52">
        <v>1</v>
      </c>
      <c r="T14" s="52" t="s">
        <v>17</v>
      </c>
      <c r="U14" s="52" t="s">
        <v>17</v>
      </c>
      <c r="V14" s="52"/>
      <c r="W14" s="52">
        <v>0.5</v>
      </c>
      <c r="X14" s="52"/>
      <c r="Y14" s="52"/>
      <c r="Z14" s="52">
        <v>0.5</v>
      </c>
      <c r="AA14" s="52" t="s">
        <v>17</v>
      </c>
      <c r="AB14" s="52" t="s">
        <v>17</v>
      </c>
      <c r="AC14" s="52">
        <v>0.5</v>
      </c>
      <c r="AD14" s="52"/>
      <c r="AE14" s="52"/>
      <c r="AF14" s="52"/>
      <c r="AG14" s="52"/>
      <c r="AH14" s="52"/>
      <c r="AI14" s="53">
        <f>SUM(D14:AH14)</f>
        <v>6</v>
      </c>
      <c r="AJ14" s="50" t="s">
        <v>67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9" t="s">
        <v>66</v>
      </c>
      <c r="B15" s="50" t="s">
        <v>71</v>
      </c>
      <c r="C15" s="51"/>
      <c r="D15" s="52">
        <v>0.5</v>
      </c>
      <c r="E15" s="52">
        <v>0.5</v>
      </c>
      <c r="F15" s="52" t="s">
        <v>17</v>
      </c>
      <c r="G15" s="52" t="s">
        <v>17</v>
      </c>
      <c r="H15" s="52">
        <v>1</v>
      </c>
      <c r="I15" s="52">
        <v>0.5</v>
      </c>
      <c r="J15" s="52">
        <v>1</v>
      </c>
      <c r="K15" s="52">
        <v>0.5</v>
      </c>
      <c r="L15" s="52">
        <v>0.5</v>
      </c>
      <c r="M15" s="52" t="s">
        <v>17</v>
      </c>
      <c r="N15" s="52" t="s">
        <v>17</v>
      </c>
      <c r="O15" s="52"/>
      <c r="P15" s="52"/>
      <c r="Q15" s="52"/>
      <c r="R15" s="52"/>
      <c r="S15" s="52">
        <v>1</v>
      </c>
      <c r="T15" s="52" t="s">
        <v>17</v>
      </c>
      <c r="U15" s="52" t="s">
        <v>17</v>
      </c>
      <c r="V15" s="52"/>
      <c r="W15" s="52">
        <v>0.5</v>
      </c>
      <c r="X15" s="52">
        <v>0.5</v>
      </c>
      <c r="Y15" s="52"/>
      <c r="Z15" s="52"/>
      <c r="AA15" s="52" t="s">
        <v>17</v>
      </c>
      <c r="AB15" s="52" t="s">
        <v>17</v>
      </c>
      <c r="AC15" s="52">
        <v>0.5</v>
      </c>
      <c r="AD15" s="52"/>
      <c r="AE15" s="52">
        <v>0.5</v>
      </c>
      <c r="AF15" s="52"/>
      <c r="AG15" s="52"/>
      <c r="AH15" s="52"/>
      <c r="AI15" s="53">
        <f>SUM(D15:AH15)</f>
        <v>7.5</v>
      </c>
      <c r="AJ15" s="50" t="s">
        <v>67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12" customFormat="1" x14ac:dyDescent="0.2">
      <c r="A16" s="54"/>
      <c r="B16" s="55" t="s">
        <v>6</v>
      </c>
      <c r="C16" s="56"/>
      <c r="D16" s="58">
        <f t="shared" ref="D16:AE16" si="2">SUM(D8:D15)</f>
        <v>3</v>
      </c>
      <c r="E16" s="58">
        <f t="shared" si="2"/>
        <v>4</v>
      </c>
      <c r="F16" s="57">
        <f t="shared" si="2"/>
        <v>0</v>
      </c>
      <c r="G16" s="57">
        <f t="shared" si="2"/>
        <v>0</v>
      </c>
      <c r="H16" s="58">
        <f t="shared" si="2"/>
        <v>6.5</v>
      </c>
      <c r="I16" s="58">
        <f t="shared" si="2"/>
        <v>4.5</v>
      </c>
      <c r="J16" s="58">
        <f t="shared" si="2"/>
        <v>6</v>
      </c>
      <c r="K16" s="58">
        <f t="shared" si="2"/>
        <v>4.5</v>
      </c>
      <c r="L16" s="58">
        <f t="shared" si="2"/>
        <v>3</v>
      </c>
      <c r="M16" s="57">
        <f t="shared" si="2"/>
        <v>0</v>
      </c>
      <c r="N16" s="57">
        <f t="shared" si="2"/>
        <v>0</v>
      </c>
      <c r="O16" s="58">
        <f t="shared" si="2"/>
        <v>2.5</v>
      </c>
      <c r="P16" s="58">
        <f t="shared" si="2"/>
        <v>0</v>
      </c>
      <c r="Q16" s="58">
        <f t="shared" si="2"/>
        <v>4</v>
      </c>
      <c r="R16" s="58">
        <f t="shared" si="2"/>
        <v>3.5</v>
      </c>
      <c r="S16" s="58">
        <f t="shared" si="2"/>
        <v>6.5</v>
      </c>
      <c r="T16" s="57">
        <f t="shared" si="2"/>
        <v>0</v>
      </c>
      <c r="U16" s="57">
        <f t="shared" si="2"/>
        <v>0</v>
      </c>
      <c r="V16" s="58">
        <f t="shared" si="2"/>
        <v>0</v>
      </c>
      <c r="W16" s="59">
        <f t="shared" si="2"/>
        <v>5.5</v>
      </c>
      <c r="X16" s="58">
        <f t="shared" si="2"/>
        <v>5</v>
      </c>
      <c r="Y16" s="58">
        <f t="shared" si="2"/>
        <v>5</v>
      </c>
      <c r="Z16" s="58">
        <f t="shared" si="2"/>
        <v>4.5</v>
      </c>
      <c r="AA16" s="57">
        <f t="shared" si="2"/>
        <v>0</v>
      </c>
      <c r="AB16" s="57">
        <f t="shared" si="2"/>
        <v>0</v>
      </c>
      <c r="AC16" s="58">
        <f t="shared" si="2"/>
        <v>4</v>
      </c>
      <c r="AD16" s="58">
        <f t="shared" si="2"/>
        <v>4</v>
      </c>
      <c r="AE16" s="58">
        <f t="shared" si="2"/>
        <v>6</v>
      </c>
      <c r="AF16" s="58">
        <f t="shared" ref="AF16:AH16" si="3">SUM(AF8:AF15)</f>
        <v>1</v>
      </c>
      <c r="AG16" s="58">
        <f t="shared" si="3"/>
        <v>0</v>
      </c>
      <c r="AH16" s="58">
        <f t="shared" si="3"/>
        <v>0</v>
      </c>
      <c r="AI16" s="53">
        <f>SUM(D16:AH16)</f>
        <v>83</v>
      </c>
      <c r="AJ16" s="5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16" customFormat="1" x14ac:dyDescent="0.2">
      <c r="A17" s="60" t="s">
        <v>7</v>
      </c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>
        <f>7.5</f>
        <v>7.5</v>
      </c>
      <c r="W17" s="52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2">
        <f t="shared" ref="AI17:AI30" si="4">SUM(D17:AH17)</f>
        <v>7.5</v>
      </c>
      <c r="AJ17" s="55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16" customFormat="1" x14ac:dyDescent="0.2">
      <c r="A18" s="60" t="s">
        <v>58</v>
      </c>
      <c r="B18" s="60"/>
      <c r="C18" s="60"/>
      <c r="D18" s="61">
        <v>1.5</v>
      </c>
      <c r="E18" s="61">
        <v>1.5</v>
      </c>
      <c r="F18" s="61"/>
      <c r="G18" s="61"/>
      <c r="H18" s="61">
        <v>0.5</v>
      </c>
      <c r="I18" s="61">
        <v>1.5</v>
      </c>
      <c r="J18" s="61">
        <v>0.5</v>
      </c>
      <c r="K18" s="61">
        <v>1.5</v>
      </c>
      <c r="L18" s="61">
        <v>3</v>
      </c>
      <c r="M18" s="61"/>
      <c r="N18" s="61"/>
      <c r="O18" s="61">
        <v>1.5</v>
      </c>
      <c r="P18" s="61"/>
      <c r="Q18" s="61">
        <v>3</v>
      </c>
      <c r="R18" s="61">
        <v>2.5</v>
      </c>
      <c r="S18" s="61">
        <v>1</v>
      </c>
      <c r="T18" s="61"/>
      <c r="U18" s="61"/>
      <c r="V18" s="61"/>
      <c r="W18" s="52">
        <v>2</v>
      </c>
      <c r="X18" s="61">
        <v>1</v>
      </c>
      <c r="Y18" s="61">
        <v>2</v>
      </c>
      <c r="Z18" s="61">
        <v>3</v>
      </c>
      <c r="AA18" s="61"/>
      <c r="AB18" s="61"/>
      <c r="AC18" s="61">
        <v>1.5</v>
      </c>
      <c r="AD18" s="61">
        <v>1.5</v>
      </c>
      <c r="AE18" s="61">
        <v>1</v>
      </c>
      <c r="AF18" s="61">
        <v>4</v>
      </c>
      <c r="AG18" s="61"/>
      <c r="AH18" s="61"/>
      <c r="AI18" s="62">
        <f t="shared" si="4"/>
        <v>34</v>
      </c>
      <c r="AJ18" s="55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ht="11.25" x14ac:dyDescent="0.2">
      <c r="A19" s="63" t="s">
        <v>56</v>
      </c>
      <c r="B19" s="63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2">
        <f t="shared" si="4"/>
        <v>0</v>
      </c>
      <c r="AJ19" s="50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</row>
    <row r="20" spans="1:190" s="39" customFormat="1" ht="11.25" x14ac:dyDescent="0.2">
      <c r="A20" s="65" t="s">
        <v>11</v>
      </c>
      <c r="B20" s="65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7">
        <f t="shared" si="4"/>
        <v>0</v>
      </c>
      <c r="AJ20" s="50" t="s">
        <v>42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</row>
    <row r="21" spans="1:190" s="39" customFormat="1" ht="11.25" x14ac:dyDescent="0.2">
      <c r="A21" s="70" t="s">
        <v>81</v>
      </c>
      <c r="B21" s="70"/>
      <c r="C21" s="70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>
        <v>3.5</v>
      </c>
      <c r="P21" s="52">
        <v>14</v>
      </c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62">
        <f t="shared" si="4"/>
        <v>17.5</v>
      </c>
      <c r="AJ21" s="50" t="s">
        <v>85</v>
      </c>
    </row>
    <row r="22" spans="1:190" s="39" customFormat="1" ht="11.25" x14ac:dyDescent="0.2">
      <c r="A22" s="70" t="s">
        <v>57</v>
      </c>
      <c r="B22" s="70"/>
      <c r="C22" s="70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62">
        <f t="shared" si="4"/>
        <v>0</v>
      </c>
      <c r="AJ22" s="50"/>
    </row>
    <row r="23" spans="1:190" ht="11.25" x14ac:dyDescent="0.2">
      <c r="A23" s="60" t="s">
        <v>60</v>
      </c>
      <c r="B23" s="60"/>
      <c r="C23" s="60"/>
      <c r="D23" s="61">
        <v>1</v>
      </c>
      <c r="E23" s="61"/>
      <c r="F23" s="61"/>
      <c r="G23" s="61"/>
      <c r="H23" s="61">
        <v>0.5</v>
      </c>
      <c r="I23" s="61"/>
      <c r="J23" s="61"/>
      <c r="K23" s="61"/>
      <c r="L23" s="61"/>
      <c r="M23" s="61"/>
      <c r="N23" s="61"/>
      <c r="O23" s="61"/>
      <c r="P23" s="61"/>
      <c r="Q23" s="61"/>
      <c r="R23" s="52"/>
      <c r="S23" s="61"/>
      <c r="T23" s="61"/>
      <c r="U23" s="61"/>
      <c r="V23" s="52"/>
      <c r="W23" s="52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2">
        <f>SUM(D23:AH23)</f>
        <v>1.5</v>
      </c>
      <c r="AJ23" s="55" t="s">
        <v>84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7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190" ht="11.25" x14ac:dyDescent="0.2">
      <c r="A24" s="70" t="s">
        <v>59</v>
      </c>
      <c r="B24" s="70"/>
      <c r="C24" s="70"/>
      <c r="D24" s="52"/>
      <c r="E24" s="52"/>
      <c r="F24" s="52"/>
      <c r="G24" s="52"/>
      <c r="H24" s="52"/>
      <c r="I24" s="52"/>
      <c r="J24" s="52"/>
      <c r="K24" s="52">
        <v>0.5</v>
      </c>
      <c r="L24" s="52">
        <v>1</v>
      </c>
      <c r="M24" s="52"/>
      <c r="N24" s="61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3">
        <f>SUM(D24:AH24)</f>
        <v>1.5</v>
      </c>
      <c r="AJ24" s="55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190" ht="11.25" x14ac:dyDescent="0.2">
      <c r="A25" s="60" t="s">
        <v>64</v>
      </c>
      <c r="B25" s="60"/>
      <c r="C25" s="60"/>
      <c r="D25" s="52"/>
      <c r="E25" s="52"/>
      <c r="F25" s="61"/>
      <c r="G25" s="61"/>
      <c r="H25" s="61"/>
      <c r="I25" s="61">
        <v>0.5</v>
      </c>
      <c r="J25" s="61">
        <v>1</v>
      </c>
      <c r="K25" s="61"/>
      <c r="L25" s="52"/>
      <c r="M25" s="61"/>
      <c r="N25" s="61"/>
      <c r="O25" s="61"/>
      <c r="P25" s="61"/>
      <c r="Q25" s="61"/>
      <c r="R25" s="61">
        <v>1</v>
      </c>
      <c r="S25" s="52"/>
      <c r="T25" s="61"/>
      <c r="U25" s="61"/>
      <c r="V25" s="52"/>
      <c r="W25" s="52"/>
      <c r="X25" s="61">
        <v>1.5</v>
      </c>
      <c r="Y25" s="52"/>
      <c r="Z25" s="52">
        <v>0.5</v>
      </c>
      <c r="AA25" s="61"/>
      <c r="AB25" s="61"/>
      <c r="AC25" s="61"/>
      <c r="AD25" s="61"/>
      <c r="AE25" s="61"/>
      <c r="AF25" s="61"/>
      <c r="AG25" s="61"/>
      <c r="AH25" s="61"/>
      <c r="AI25" s="62">
        <f>SUM(D25:AH25)</f>
        <v>4.5</v>
      </c>
      <c r="AJ25" s="56" t="s">
        <v>65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1.25" x14ac:dyDescent="0.2">
      <c r="A26" s="60" t="s">
        <v>77</v>
      </c>
      <c r="B26" s="60"/>
      <c r="C26" s="60"/>
      <c r="D26" s="61">
        <v>0.5</v>
      </c>
      <c r="E26" s="61">
        <v>1</v>
      </c>
      <c r="F26" s="61"/>
      <c r="G26" s="61"/>
      <c r="H26" s="52"/>
      <c r="I26" s="61"/>
      <c r="J26" s="61"/>
      <c r="K26" s="61"/>
      <c r="L26" s="61"/>
      <c r="M26" s="61"/>
      <c r="N26" s="52"/>
      <c r="O26" s="52"/>
      <c r="P26" s="61"/>
      <c r="Q26" s="61"/>
      <c r="R26" s="52"/>
      <c r="S26" s="61"/>
      <c r="T26" s="61"/>
      <c r="U26" s="61"/>
      <c r="V26" s="52"/>
      <c r="W26" s="52"/>
      <c r="X26" s="61"/>
      <c r="Y26" s="61"/>
      <c r="Z26" s="61"/>
      <c r="AA26" s="61"/>
      <c r="AB26" s="61"/>
      <c r="AC26" s="52"/>
      <c r="AD26" s="61"/>
      <c r="AE26" s="61"/>
      <c r="AF26" s="52"/>
      <c r="AG26" s="61"/>
      <c r="AH26" s="61"/>
      <c r="AI26" s="62">
        <f>SUM(D26:AH26)</f>
        <v>1.5</v>
      </c>
      <c r="AJ26" s="68">
        <v>2009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1.25" x14ac:dyDescent="0.2">
      <c r="A27" s="60" t="s">
        <v>63</v>
      </c>
      <c r="B27" s="60"/>
      <c r="C27" s="60"/>
      <c r="D27" s="61">
        <v>1.5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>
        <v>0.5</v>
      </c>
      <c r="S27" s="61"/>
      <c r="T27" s="61"/>
      <c r="U27" s="61"/>
      <c r="V27" s="52"/>
      <c r="W27" s="52"/>
      <c r="X27" s="61"/>
      <c r="Y27" s="61"/>
      <c r="Z27" s="61"/>
      <c r="AA27" s="61"/>
      <c r="AB27" s="61"/>
      <c r="AC27" s="52"/>
      <c r="AD27" s="61">
        <v>1</v>
      </c>
      <c r="AE27" s="61"/>
      <c r="AF27" s="61"/>
      <c r="AG27" s="61"/>
      <c r="AH27" s="61"/>
      <c r="AI27" s="62">
        <f t="shared" si="4"/>
        <v>3</v>
      </c>
      <c r="AJ27" s="55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1.25" x14ac:dyDescent="0.2">
      <c r="A28" s="60" t="s">
        <v>80</v>
      </c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52"/>
      <c r="W28" s="52"/>
      <c r="X28" s="61"/>
      <c r="Y28" s="61"/>
      <c r="Z28" s="61"/>
      <c r="AA28" s="61"/>
      <c r="AB28" s="61"/>
      <c r="AC28" s="61"/>
      <c r="AD28" s="61">
        <v>0.5</v>
      </c>
      <c r="AE28" s="61">
        <v>0.5</v>
      </c>
      <c r="AF28" s="61"/>
      <c r="AG28" s="61"/>
      <c r="AH28" s="61"/>
      <c r="AI28" s="62">
        <f>SUM(D28:AH28)</f>
        <v>1</v>
      </c>
      <c r="AJ28" s="55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1.25" x14ac:dyDescent="0.2">
      <c r="A29" s="60" t="s">
        <v>78</v>
      </c>
      <c r="B29" s="60"/>
      <c r="C29" s="60"/>
      <c r="D29" s="61"/>
      <c r="E29" s="61"/>
      <c r="F29" s="61"/>
      <c r="G29" s="61"/>
      <c r="H29" s="61"/>
      <c r="I29" s="61"/>
      <c r="J29" s="61"/>
      <c r="K29" s="61">
        <v>0.5</v>
      </c>
      <c r="L29" s="61" t="s">
        <v>83</v>
      </c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52"/>
      <c r="X29" s="61"/>
      <c r="Y29" s="61"/>
      <c r="Z29" s="61"/>
      <c r="AA29" s="61"/>
      <c r="AB29" s="61"/>
      <c r="AC29" s="61"/>
      <c r="AD29" s="61">
        <v>0.5</v>
      </c>
      <c r="AE29" s="61">
        <v>1</v>
      </c>
      <c r="AF29" s="61">
        <v>0.5</v>
      </c>
      <c r="AG29" s="61"/>
      <c r="AH29" s="61"/>
      <c r="AI29" s="62">
        <f t="shared" si="4"/>
        <v>2.5</v>
      </c>
      <c r="AJ29" s="55" t="s">
        <v>49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1.25" x14ac:dyDescent="0.2">
      <c r="A30" s="69" t="s">
        <v>50</v>
      </c>
      <c r="B30" s="69"/>
      <c r="C30" s="69"/>
      <c r="D30" s="61"/>
      <c r="E30" s="61">
        <v>1</v>
      </c>
      <c r="F30" s="61"/>
      <c r="G30" s="61"/>
      <c r="H30" s="61"/>
      <c r="I30" s="61">
        <v>0.5</v>
      </c>
      <c r="J30" s="61"/>
      <c r="K30" s="61">
        <v>0.5</v>
      </c>
      <c r="L30" s="61">
        <v>0.5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52"/>
      <c r="X30" s="61"/>
      <c r="Y30" s="61"/>
      <c r="Z30" s="61"/>
      <c r="AA30" s="61"/>
      <c r="AB30" s="61"/>
      <c r="AC30" s="61"/>
      <c r="AD30" s="61"/>
      <c r="AE30" s="61"/>
      <c r="AF30" s="61">
        <v>1.5</v>
      </c>
      <c r="AG30" s="61"/>
      <c r="AH30" s="61"/>
      <c r="AI30" s="62">
        <f t="shared" si="4"/>
        <v>4</v>
      </c>
      <c r="AJ30" s="55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1.25" x14ac:dyDescent="0.2">
      <c r="A31" s="60" t="s">
        <v>46</v>
      </c>
      <c r="B31" s="60"/>
      <c r="C31" s="60"/>
      <c r="D31" s="61"/>
      <c r="E31" s="61"/>
      <c r="F31" s="61"/>
      <c r="G31" s="61"/>
      <c r="H31" s="61"/>
      <c r="I31" s="61">
        <v>0.5</v>
      </c>
      <c r="J31" s="61"/>
      <c r="K31" s="61"/>
      <c r="L31" s="61"/>
      <c r="M31" s="61"/>
      <c r="N31" s="61"/>
      <c r="O31" s="61"/>
      <c r="P31" s="61"/>
      <c r="Q31" s="61">
        <v>0.5</v>
      </c>
      <c r="R31" s="61"/>
      <c r="S31" s="61"/>
      <c r="T31" s="61"/>
      <c r="U31" s="61"/>
      <c r="V31" s="61"/>
      <c r="W31" s="52"/>
      <c r="X31" s="61"/>
      <c r="Y31" s="61">
        <v>0.5</v>
      </c>
      <c r="Z31" s="61"/>
      <c r="AA31" s="61"/>
      <c r="AB31" s="61"/>
      <c r="AC31" s="61">
        <v>0.5</v>
      </c>
      <c r="AD31" s="61"/>
      <c r="AE31" s="61"/>
      <c r="AF31" s="61">
        <v>0.5</v>
      </c>
      <c r="AG31" s="61"/>
      <c r="AH31" s="61"/>
      <c r="AI31" s="62">
        <f t="shared" ref="AI31:AI32" si="5">SUM(D31:AH31)</f>
        <v>2.5</v>
      </c>
      <c r="AJ31" s="55" t="s">
        <v>48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1.25" x14ac:dyDescent="0.2">
      <c r="A32" s="60" t="s">
        <v>79</v>
      </c>
      <c r="B32" s="60"/>
      <c r="C32" s="60"/>
      <c r="D32" s="61"/>
      <c r="E32" s="61"/>
      <c r="F32" s="61"/>
      <c r="G32" s="61"/>
      <c r="H32" s="52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52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>
        <f t="shared" si="5"/>
        <v>0</v>
      </c>
      <c r="AJ32" s="55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1.25" x14ac:dyDescent="0.2">
      <c r="A33" s="60" t="s">
        <v>8</v>
      </c>
      <c r="B33" s="60"/>
      <c r="C33" s="60"/>
      <c r="D33" s="59">
        <f t="shared" ref="D33:G33" si="6">SUM(D16:D32)</f>
        <v>7.5</v>
      </c>
      <c r="E33" s="59">
        <f t="shared" si="6"/>
        <v>7.5</v>
      </c>
      <c r="F33" s="57">
        <f t="shared" si="6"/>
        <v>0</v>
      </c>
      <c r="G33" s="57">
        <f t="shared" si="6"/>
        <v>0</v>
      </c>
      <c r="H33" s="59">
        <f>SUM(H16:H31)</f>
        <v>7.5</v>
      </c>
      <c r="I33" s="59">
        <f>SUM(I16:I31)</f>
        <v>7.5</v>
      </c>
      <c r="J33" s="59">
        <f>SUM(J16:J31)</f>
        <v>7.5</v>
      </c>
      <c r="K33" s="59">
        <f>SUM(K16:K31)</f>
        <v>7.5</v>
      </c>
      <c r="L33" s="59">
        <f>SUM(L16:L31)</f>
        <v>7.5</v>
      </c>
      <c r="M33" s="57">
        <f>SUM(M16:M32)</f>
        <v>0</v>
      </c>
      <c r="N33" s="57">
        <f>SUM(N16:N32)</f>
        <v>0</v>
      </c>
      <c r="O33" s="59">
        <f>SUM(O16:O31)</f>
        <v>7.5</v>
      </c>
      <c r="P33" s="59">
        <f>SUM(P16:P31)</f>
        <v>14</v>
      </c>
      <c r="Q33" s="59">
        <f>SUM(Q16:Q31)</f>
        <v>7.5</v>
      </c>
      <c r="R33" s="59">
        <f>SUM(R16:R31)</f>
        <v>7.5</v>
      </c>
      <c r="S33" s="59">
        <f>SUM(S16:S31)</f>
        <v>7.5</v>
      </c>
      <c r="T33" s="57">
        <f>SUM(T16:T32)</f>
        <v>0</v>
      </c>
      <c r="U33" s="57">
        <f>SUM(U16:U32)</f>
        <v>0</v>
      </c>
      <c r="V33" s="59">
        <f>SUM(V16:V31)</f>
        <v>7.5</v>
      </c>
      <c r="W33" s="59">
        <f>SUM(W16:W31)</f>
        <v>7.5</v>
      </c>
      <c r="X33" s="59">
        <f>SUM(X16:X31)</f>
        <v>7.5</v>
      </c>
      <c r="Y33" s="59">
        <f>SUM(Y16:Y31)</f>
        <v>7.5</v>
      </c>
      <c r="Z33" s="59">
        <f>SUM(Z16:Z31)</f>
        <v>8</v>
      </c>
      <c r="AA33" s="57">
        <f>SUM(AA16:AA32)</f>
        <v>0</v>
      </c>
      <c r="AB33" s="57">
        <f>SUM(AB16:AB32)</f>
        <v>0</v>
      </c>
      <c r="AC33" s="59">
        <f t="shared" ref="AC33:AH33" si="7">SUM(AC16:AC31)</f>
        <v>6</v>
      </c>
      <c r="AD33" s="59">
        <f t="shared" si="7"/>
        <v>7.5</v>
      </c>
      <c r="AE33" s="59">
        <f t="shared" si="7"/>
        <v>8.5</v>
      </c>
      <c r="AF33" s="59">
        <f t="shared" si="7"/>
        <v>7.5</v>
      </c>
      <c r="AG33" s="59">
        <f t="shared" si="7"/>
        <v>0</v>
      </c>
      <c r="AH33" s="59">
        <f t="shared" si="7"/>
        <v>0</v>
      </c>
      <c r="AI33" s="62">
        <f>SUM(D33:AH33)</f>
        <v>164</v>
      </c>
      <c r="AJ33" s="55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s="18" customFormat="1" ht="13.5" thickBot="1" x14ac:dyDescent="0.25">
      <c r="A34" s="5" t="s">
        <v>9</v>
      </c>
      <c r="B34" s="6"/>
      <c r="C34" s="7"/>
      <c r="D34" s="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19"/>
      <c r="AZ34" s="27"/>
    </row>
    <row r="35" spans="1:69" s="18" customFormat="1" ht="12" thickBot="1" x14ac:dyDescent="0.25">
      <c r="A35" s="8" t="s">
        <v>22</v>
      </c>
      <c r="B35" s="7" t="s">
        <v>23</v>
      </c>
      <c r="C35" s="7"/>
      <c r="D35" s="7"/>
      <c r="E35" s="28"/>
      <c r="F35" s="28" t="s">
        <v>29</v>
      </c>
      <c r="G35" s="28"/>
      <c r="H35" s="28" t="s">
        <v>30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Y35" s="28"/>
      <c r="Z35" s="28"/>
      <c r="AA35" s="28"/>
      <c r="AB35" s="28"/>
      <c r="AC35" s="28"/>
      <c r="AD35" s="28"/>
      <c r="AE35" s="28"/>
      <c r="AF35" s="34" t="s">
        <v>10</v>
      </c>
      <c r="AG35" s="33">
        <f>21</f>
        <v>21</v>
      </c>
      <c r="AH35" s="28"/>
      <c r="AI35" s="29">
        <f>7.5*AG35</f>
        <v>157.5</v>
      </c>
      <c r="AJ35" s="19"/>
      <c r="AZ35" s="27"/>
    </row>
    <row r="36" spans="1:69" s="18" customFormat="1" ht="11.25" x14ac:dyDescent="0.2">
      <c r="A36" s="8" t="s">
        <v>21</v>
      </c>
      <c r="B36" s="7" t="s">
        <v>24</v>
      </c>
      <c r="C36" s="7"/>
      <c r="D36" s="7"/>
      <c r="E36" s="28"/>
      <c r="F36" s="28" t="s">
        <v>37</v>
      </c>
      <c r="G36" s="28"/>
      <c r="H36" s="28" t="s">
        <v>31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19"/>
      <c r="AZ36" s="27"/>
    </row>
    <row r="37" spans="1:69" s="18" customFormat="1" ht="11.25" x14ac:dyDescent="0.2">
      <c r="A37" s="8" t="s">
        <v>27</v>
      </c>
      <c r="B37" s="7" t="s">
        <v>28</v>
      </c>
      <c r="C37" s="7"/>
      <c r="D37" s="7"/>
      <c r="E37" s="28"/>
      <c r="F37" s="28" t="s">
        <v>36</v>
      </c>
      <c r="G37" s="28"/>
      <c r="H37" s="28" t="s">
        <v>32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Y37" s="28"/>
      <c r="Z37" s="28"/>
      <c r="AA37" s="28"/>
      <c r="AB37" s="28"/>
      <c r="AC37" s="28"/>
      <c r="AD37" s="28"/>
      <c r="AE37" s="28"/>
      <c r="AF37" s="34" t="s">
        <v>43</v>
      </c>
      <c r="AG37" s="28"/>
      <c r="AH37" s="28"/>
      <c r="AI37" s="28">
        <f>AI33-AI35</f>
        <v>6.5</v>
      </c>
      <c r="AJ37" s="36" t="s">
        <v>41</v>
      </c>
      <c r="AZ37" s="27"/>
    </row>
    <row r="38" spans="1:69" s="18" customFormat="1" ht="11.25" x14ac:dyDescent="0.2">
      <c r="A38" s="7" t="s">
        <v>25</v>
      </c>
      <c r="B38" s="7" t="s">
        <v>26</v>
      </c>
      <c r="C38" s="19"/>
      <c r="D38" s="41"/>
      <c r="E38" s="30"/>
      <c r="F38" s="30" t="s">
        <v>38</v>
      </c>
      <c r="G38" s="30"/>
      <c r="H38" s="30" t="s">
        <v>33</v>
      </c>
      <c r="I38" s="30"/>
      <c r="J38" s="30"/>
      <c r="K38" s="30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19"/>
    </row>
    <row r="39" spans="1:69" s="18" customFormat="1" ht="11.25" x14ac:dyDescent="0.2">
      <c r="A39" s="19" t="s">
        <v>19</v>
      </c>
      <c r="B39" s="19" t="s">
        <v>20</v>
      </c>
      <c r="C39" s="19"/>
      <c r="D39" s="19"/>
      <c r="E39" s="30"/>
      <c r="F39" s="30" t="s">
        <v>34</v>
      </c>
      <c r="G39" s="30"/>
      <c r="H39" s="30" t="s">
        <v>39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Y39" s="30"/>
      <c r="Z39" s="30"/>
      <c r="AA39" s="30"/>
      <c r="AB39" s="30"/>
      <c r="AC39" s="30"/>
      <c r="AD39" s="30"/>
      <c r="AE39" s="30"/>
      <c r="AF39" s="35" t="s">
        <v>44</v>
      </c>
      <c r="AG39" s="30"/>
      <c r="AH39" s="30"/>
      <c r="AI39" s="31">
        <f>-9</f>
        <v>-9</v>
      </c>
      <c r="AJ39" s="19"/>
      <c r="AL39" s="18" t="s">
        <v>42</v>
      </c>
    </row>
    <row r="40" spans="1:69" s="18" customFormat="1" ht="11.25" x14ac:dyDescent="0.2">
      <c r="A40" s="19"/>
      <c r="B40" s="19"/>
      <c r="C40" s="19"/>
      <c r="D40" s="19"/>
      <c r="E40" s="30"/>
      <c r="F40" s="30"/>
      <c r="G40" s="30"/>
      <c r="H40" s="30" t="s">
        <v>40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19"/>
    </row>
    <row r="41" spans="1:69" s="18" customFormat="1" ht="13.5" thickBot="1" x14ac:dyDescent="0.25">
      <c r="A41" s="17"/>
      <c r="B41" s="17"/>
      <c r="C41" s="17"/>
      <c r="D41" s="17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Y41" s="30"/>
      <c r="Z41" s="30"/>
      <c r="AA41" s="30"/>
      <c r="AB41" s="30"/>
      <c r="AC41" s="30"/>
      <c r="AD41" s="30"/>
      <c r="AE41" s="30"/>
      <c r="AF41" s="35" t="s">
        <v>45</v>
      </c>
      <c r="AG41" s="30"/>
      <c r="AH41" s="30"/>
      <c r="AI41" s="32">
        <f>AI39+AI37</f>
        <v>-2.5</v>
      </c>
      <c r="AJ41" s="19"/>
    </row>
    <row r="42" spans="1:69" s="18" customFormat="1" ht="13.5" thickTop="1" x14ac:dyDescent="0.2">
      <c r="A42" s="17"/>
      <c r="B42" s="17"/>
      <c r="C42" s="17"/>
      <c r="D42" s="17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69" s="18" customFormat="1" x14ac:dyDescent="0.2">
      <c r="A43" s="17"/>
      <c r="B43" s="17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69" s="18" customFormat="1" x14ac:dyDescent="0.2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69" s="18" customFormat="1" x14ac:dyDescent="0.2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x14ac:dyDescent="0.2">
      <c r="C46"/>
      <c r="D46"/>
      <c r="E46"/>
      <c r="AI46" s="1"/>
    </row>
    <row r="47" spans="1:69" x14ac:dyDescent="0.2">
      <c r="C47"/>
      <c r="D47"/>
      <c r="E47"/>
      <c r="AI47" s="1"/>
    </row>
    <row r="48" spans="1:69" x14ac:dyDescent="0.2">
      <c r="C48"/>
      <c r="D48"/>
      <c r="E48"/>
      <c r="AI48" s="1"/>
    </row>
    <row r="49" spans="3:35" x14ac:dyDescent="0.2">
      <c r="C49"/>
      <c r="D49"/>
      <c r="E49"/>
      <c r="AI49" s="1"/>
    </row>
    <row r="50" spans="3:35" x14ac:dyDescent="0.2">
      <c r="C50"/>
      <c r="D50"/>
      <c r="E50"/>
      <c r="AI50" s="1"/>
    </row>
    <row r="51" spans="3:35" x14ac:dyDescent="0.2">
      <c r="C51"/>
      <c r="D51"/>
      <c r="E51"/>
      <c r="AI51" s="1"/>
    </row>
    <row r="52" spans="3:35" x14ac:dyDescent="0.2">
      <c r="C52"/>
      <c r="D52"/>
      <c r="E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2024-02-29T02:52:25Z</cp:lastPrinted>
  <dcterms:created xsi:type="dcterms:W3CDTF">1998-07-03T22:57:08Z</dcterms:created>
  <dcterms:modified xsi:type="dcterms:W3CDTF">2024-03-01T02:26:07Z</dcterms:modified>
</cp:coreProperties>
</file>