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7A901F51-3653-487E-B357-32E0131DC731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AI15" i="1"/>
  <c r="AI40" i="1"/>
  <c r="AF18" i="1"/>
  <c r="AH17" i="1"/>
  <c r="AH34" i="1" s="1"/>
  <c r="AG17" i="1"/>
  <c r="AG34" i="1" s="1"/>
  <c r="AF17" i="1"/>
  <c r="AF34" i="1" s="1"/>
  <c r="T34" i="1"/>
  <c r="L34" i="1"/>
  <c r="AE17" i="1"/>
  <c r="AE34" i="1" s="1"/>
  <c r="AD17" i="1"/>
  <c r="AD34" i="1" s="1"/>
  <c r="AC17" i="1"/>
  <c r="AC34" i="1" s="1"/>
  <c r="AB17" i="1"/>
  <c r="AB34" i="1" s="1"/>
  <c r="AA17" i="1"/>
  <c r="AA34" i="1" s="1"/>
  <c r="Z17" i="1"/>
  <c r="Z34" i="1" s="1"/>
  <c r="Y17" i="1"/>
  <c r="Y34" i="1" s="1"/>
  <c r="X17" i="1"/>
  <c r="X34" i="1" s="1"/>
  <c r="W17" i="1"/>
  <c r="W34" i="1" s="1"/>
  <c r="V17" i="1"/>
  <c r="V34" i="1" s="1"/>
  <c r="U17" i="1"/>
  <c r="U34" i="1" s="1"/>
  <c r="T17" i="1"/>
  <c r="S17" i="1"/>
  <c r="S34" i="1" s="1"/>
  <c r="R17" i="1"/>
  <c r="R34" i="1" s="1"/>
  <c r="Q17" i="1"/>
  <c r="Q34" i="1" s="1"/>
  <c r="P17" i="1"/>
  <c r="P34" i="1" s="1"/>
  <c r="O17" i="1"/>
  <c r="O34" i="1" s="1"/>
  <c r="N17" i="1"/>
  <c r="N34" i="1" s="1"/>
  <c r="M17" i="1"/>
  <c r="M34" i="1" s="1"/>
  <c r="L17" i="1"/>
  <c r="K17" i="1"/>
  <c r="K34" i="1" s="1"/>
  <c r="J17" i="1"/>
  <c r="J34" i="1" s="1"/>
  <c r="I17" i="1"/>
  <c r="I34" i="1" s="1"/>
  <c r="H17" i="1"/>
  <c r="H34" i="1" s="1"/>
  <c r="G17" i="1"/>
  <c r="G34" i="1" s="1"/>
  <c r="F17" i="1"/>
  <c r="F34" i="1" s="1"/>
  <c r="E17" i="1"/>
  <c r="E34" i="1" s="1"/>
  <c r="D17" i="1"/>
  <c r="D34" i="1" s="1"/>
  <c r="AG36" i="1" l="1"/>
  <c r="AI22" i="1"/>
  <c r="AI9" i="1"/>
  <c r="AI10" i="1"/>
  <c r="AI34" i="1" l="1"/>
  <c r="AI17" i="1"/>
  <c r="AI16" i="1"/>
  <c r="AI13" i="1"/>
  <c r="AI33" i="1"/>
  <c r="AI11" i="1"/>
  <c r="AI8" i="1" l="1"/>
  <c r="AI31" i="1" l="1"/>
  <c r="AI24" i="1" l="1"/>
  <c r="AI26" i="1" l="1"/>
  <c r="AI25" i="1" l="1"/>
  <c r="AI29" i="1" l="1"/>
  <c r="AI23" i="1" l="1"/>
  <c r="AI14" i="1" l="1"/>
  <c r="AI19" i="1" l="1"/>
  <c r="AI27" i="1" l="1"/>
  <c r="AI18" i="1" l="1"/>
  <c r="AI36" i="1"/>
  <c r="AI12" i="1"/>
  <c r="AI20" i="1"/>
  <c r="AI21" i="1"/>
  <c r="AI28" i="1"/>
  <c r="AI30" i="1"/>
  <c r="AI32" i="1"/>
  <c r="AI38" i="1" l="1"/>
  <c r="AI42" i="1" s="1"/>
</calcChain>
</file>

<file path=xl/sharedStrings.xml><?xml version="1.0" encoding="utf-8"?>
<sst xmlns="http://schemas.openxmlformats.org/spreadsheetml/2006/main" count="201" uniqueCount="87">
  <si>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</si>
  <si>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</si>
  <si>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</si>
  <si>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</si>
  <si>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</si>
  <si>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</si>
  <si>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</si>
  <si>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</si>
  <si>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</si>
  <si>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</si>
  <si>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</si>
  <si>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</si>
  <si>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</si>
  <si>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</si>
  <si>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</si>
  <si>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</si>
  <si>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</si>
  <si>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</si>
  <si>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</si>
  <si>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</si>
  <si>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</si>
  <si>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</si>
  <si>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</si>
  <si>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</si>
  <si>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</si>
  <si>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</si>
  <si>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</si>
  <si>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</si>
  <si>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</si>
  <si>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</si>
  <si>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</si>
  <si>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</si>
  <si>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</si>
  <si>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</si>
  <si>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</si>
  <si>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</si>
  <si>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Toners inventory+ordering+fixing, Paper,Xerox</t>
  </si>
  <si>
    <t>Material Lib+orders, Front lib, Cleaning backroom materials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</si>
  <si>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</si>
  <si>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</si>
  <si>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</si>
  <si>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</si>
  <si>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</si>
  <si>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</si>
  <si>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</si>
  <si>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</si>
  <si>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</si>
  <si>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</si>
  <si>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</si>
  <si>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1803</t>
  </si>
  <si>
    <t>Qualex Artezia</t>
  </si>
  <si>
    <t>Intranet, Website, Outlook</t>
  </si>
  <si>
    <t>Meeting Preparation</t>
  </si>
  <si>
    <t>L&amp;L/Meeting/Happy Hours./RWA Master Spec, B&amp;D BD, Site Tour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</si>
  <si>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</si>
  <si>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</si>
  <si>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</si>
  <si>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</si>
  <si>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</si>
  <si>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</si>
  <si>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</si>
  <si>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</si>
  <si>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1714</t>
  </si>
  <si>
    <t>Hamilton</t>
  </si>
  <si>
    <t>Occupancy Doc</t>
  </si>
  <si>
    <t>Fieldwire / Bluebeam/ licencing/updates</t>
  </si>
  <si>
    <t>Library/Mat Library</t>
  </si>
  <si>
    <t>OTHER - Please specify</t>
  </si>
  <si>
    <t>S, Q, K drive updates</t>
  </si>
  <si>
    <t>Site Visit</t>
  </si>
  <si>
    <t>CA meetings</t>
  </si>
  <si>
    <t>1702 , 2009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</si>
  <si>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</si>
  <si>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</si>
  <si>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</si>
  <si>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</si>
  <si>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</si>
  <si>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</si>
  <si>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</si>
  <si>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</si>
  <si>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</si>
  <si>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</si>
  <si>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</si>
  <si>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</si>
  <si>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Church road /Extra</t>
  </si>
  <si>
    <t>TH 15, 16, 17 - Schedule B</t>
  </si>
  <si>
    <t>2009 BP submission tracking. 2009 hour log/ tracking / 2106 spec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</si>
</sst>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1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5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topLeftCell="A5" zoomScaleNormal="100" zoomScaleSheetLayoutView="100" workbookViewId="0">
      <selection activeCell="P42" sqref="P42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9" customWidth="1"/>
    <col min="4" max="4" width="3.3984375" style="40" customWidth="1"/>
    <col min="5" max="34" width="3.3984375" style="1" customWidth="1"/>
    <col min="35" max="35" width="5.86328125" style="10" customWidth="1"/>
    <col min="36" max="36" width="40.86328125" style="1" customWidth="1"/>
    <col min="37" max="190" width="7.59765625" style="11" customWidth="1"/>
    <col min="191" max="16384" width="7.59765625" style="11"/>
  </cols>
  <sheetData>
    <row r="1" spans="1:190" s="20" customFormat="1" ht="12" customHeight="1" x14ac:dyDescent="0.3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3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4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43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83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3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4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35">
      <c r="A6" s="41" t="s">
        <v>3</v>
      </c>
      <c r="B6" s="41" t="s">
        <v>0</v>
      </c>
      <c r="C6" s="42" t="s">
        <v>18</v>
      </c>
      <c r="D6" s="43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>
        <v>31</v>
      </c>
      <c r="AI6" s="41" t="s">
        <v>4</v>
      </c>
      <c r="AJ6" s="44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45"/>
      <c r="B7" s="46"/>
      <c r="C7" s="47" t="s">
        <v>25</v>
      </c>
      <c r="D7" s="46" t="s">
        <v>14</v>
      </c>
      <c r="E7" s="46" t="s">
        <v>15</v>
      </c>
      <c r="F7" s="46" t="s">
        <v>15</v>
      </c>
      <c r="G7" s="46" t="s">
        <v>16</v>
      </c>
      <c r="H7" s="46" t="s">
        <v>12</v>
      </c>
      <c r="I7" s="46" t="s">
        <v>13</v>
      </c>
      <c r="J7" s="46" t="s">
        <v>12</v>
      </c>
      <c r="K7" s="46" t="s">
        <v>14</v>
      </c>
      <c r="L7" s="46" t="s">
        <v>15</v>
      </c>
      <c r="M7" s="46" t="s">
        <v>15</v>
      </c>
      <c r="N7" s="46" t="s">
        <v>16</v>
      </c>
      <c r="O7" s="46" t="s">
        <v>12</v>
      </c>
      <c r="P7" s="46" t="s">
        <v>13</v>
      </c>
      <c r="Q7" s="46" t="s">
        <v>12</v>
      </c>
      <c r="R7" s="46" t="s">
        <v>14</v>
      </c>
      <c r="S7" s="46" t="s">
        <v>15</v>
      </c>
      <c r="T7" s="46" t="s">
        <v>15</v>
      </c>
      <c r="U7" s="46" t="s">
        <v>16</v>
      </c>
      <c r="V7" s="46" t="s">
        <v>12</v>
      </c>
      <c r="W7" s="46" t="s">
        <v>13</v>
      </c>
      <c r="X7" s="46" t="s">
        <v>12</v>
      </c>
      <c r="Y7" s="46" t="s">
        <v>14</v>
      </c>
      <c r="Z7" s="46" t="s">
        <v>15</v>
      </c>
      <c r="AA7" s="46" t="s">
        <v>15</v>
      </c>
      <c r="AB7" s="46" t="s">
        <v>16</v>
      </c>
      <c r="AC7" s="46" t="s">
        <v>12</v>
      </c>
      <c r="AD7" s="46" t="s">
        <v>13</v>
      </c>
      <c r="AE7" s="46" t="s">
        <v>12</v>
      </c>
      <c r="AF7" s="46" t="s">
        <v>14</v>
      </c>
      <c r="AG7" s="46" t="s">
        <v>15</v>
      </c>
      <c r="AH7" s="46" t="s">
        <v>15</v>
      </c>
      <c r="AI7" s="46"/>
      <c r="AJ7" s="46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3">
      <c r="A8" s="48" t="s">
        <v>35</v>
      </c>
      <c r="B8" s="49" t="s">
        <v>58</v>
      </c>
      <c r="C8" s="50"/>
      <c r="D8" s="51">
        <v>1</v>
      </c>
      <c r="E8" s="51" t="s">
        <v>17</v>
      </c>
      <c r="F8" s="51" t="s">
        <v>17</v>
      </c>
      <c r="G8" s="51">
        <v>0.5</v>
      </c>
      <c r="H8" s="51"/>
      <c r="I8" s="51"/>
      <c r="J8" s="51">
        <v>0.5</v>
      </c>
      <c r="K8" s="51">
        <v>0.5</v>
      </c>
      <c r="L8" s="51" t="s">
        <v>17</v>
      </c>
      <c r="M8" s="51" t="s">
        <v>17</v>
      </c>
      <c r="N8" s="51">
        <v>0.5</v>
      </c>
      <c r="O8" s="51"/>
      <c r="P8" s="51">
        <v>0.5</v>
      </c>
      <c r="Q8" s="51"/>
      <c r="R8" s="51"/>
      <c r="S8" s="51" t="s">
        <v>17</v>
      </c>
      <c r="T8" s="51" t="s">
        <v>17</v>
      </c>
      <c r="U8" s="51"/>
      <c r="V8" s="51">
        <v>2</v>
      </c>
      <c r="W8" s="51">
        <v>0.5</v>
      </c>
      <c r="X8" s="51"/>
      <c r="Y8" s="51">
        <v>0.5</v>
      </c>
      <c r="Z8" s="51" t="s">
        <v>17</v>
      </c>
      <c r="AA8" s="51" t="s">
        <v>17</v>
      </c>
      <c r="AB8" s="51"/>
      <c r="AC8" s="51">
        <v>0.5</v>
      </c>
      <c r="AD8" s="51">
        <v>0.5</v>
      </c>
      <c r="AE8" s="51"/>
      <c r="AF8" s="51"/>
      <c r="AG8" s="51" t="s">
        <v>17</v>
      </c>
      <c r="AH8" s="51" t="s">
        <v>17</v>
      </c>
      <c r="AI8" s="52">
        <f t="shared" ref="AI8:AI13" si="0">SUM(D8:AH8)</f>
        <v>7.5</v>
      </c>
      <c r="AJ8" s="49" t="s">
        <v>55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customHeight="1" x14ac:dyDescent="0.3">
      <c r="A9" s="48" t="s">
        <v>60</v>
      </c>
      <c r="B9" s="49" t="s">
        <v>61</v>
      </c>
      <c r="C9" s="50"/>
      <c r="D9" s="51"/>
      <c r="E9" s="51" t="s">
        <v>17</v>
      </c>
      <c r="F9" s="51" t="s">
        <v>17</v>
      </c>
      <c r="G9" s="51"/>
      <c r="H9" s="51"/>
      <c r="I9" s="51"/>
      <c r="J9" s="51"/>
      <c r="K9" s="51"/>
      <c r="L9" s="51" t="s">
        <v>17</v>
      </c>
      <c r="M9" s="51" t="s">
        <v>17</v>
      </c>
      <c r="N9" s="51"/>
      <c r="O9" s="51"/>
      <c r="P9" s="51"/>
      <c r="Q9" s="51"/>
      <c r="R9" s="51"/>
      <c r="S9" s="51" t="s">
        <v>17</v>
      </c>
      <c r="T9" s="51" t="s">
        <v>17</v>
      </c>
      <c r="U9" s="51"/>
      <c r="V9" s="51"/>
      <c r="W9" s="51"/>
      <c r="X9" s="51"/>
      <c r="Y9" s="51"/>
      <c r="Z9" s="51" t="s">
        <v>17</v>
      </c>
      <c r="AA9" s="51" t="s">
        <v>17</v>
      </c>
      <c r="AB9" s="51"/>
      <c r="AC9" s="51"/>
      <c r="AD9" s="51"/>
      <c r="AE9" s="51"/>
      <c r="AF9" s="51"/>
      <c r="AG9" s="51" t="s">
        <v>17</v>
      </c>
      <c r="AH9" s="51" t="s">
        <v>17</v>
      </c>
      <c r="AI9" s="52">
        <f t="shared" si="0"/>
        <v>0</v>
      </c>
      <c r="AJ9" s="49" t="s">
        <v>55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3">
      <c r="A10" s="48" t="s">
        <v>62</v>
      </c>
      <c r="B10" s="49" t="s">
        <v>63</v>
      </c>
      <c r="C10" s="50"/>
      <c r="D10" s="51"/>
      <c r="E10" s="51" t="s">
        <v>17</v>
      </c>
      <c r="F10" s="51" t="s">
        <v>17</v>
      </c>
      <c r="G10" s="51"/>
      <c r="H10" s="51"/>
      <c r="I10" s="51"/>
      <c r="J10" s="51"/>
      <c r="K10" s="51"/>
      <c r="L10" s="51" t="s">
        <v>17</v>
      </c>
      <c r="M10" s="51" t="s">
        <v>17</v>
      </c>
      <c r="N10" s="51"/>
      <c r="O10" s="51"/>
      <c r="P10" s="51"/>
      <c r="Q10" s="51"/>
      <c r="R10" s="51"/>
      <c r="S10" s="51" t="s">
        <v>17</v>
      </c>
      <c r="T10" s="51" t="s">
        <v>17</v>
      </c>
      <c r="U10" s="51"/>
      <c r="V10" s="51"/>
      <c r="W10" s="51"/>
      <c r="X10" s="51"/>
      <c r="Y10" s="51"/>
      <c r="Z10" s="51" t="s">
        <v>17</v>
      </c>
      <c r="AA10" s="51" t="s">
        <v>17</v>
      </c>
      <c r="AB10" s="51"/>
      <c r="AC10" s="51"/>
      <c r="AD10" s="51"/>
      <c r="AE10" s="51"/>
      <c r="AF10" s="51"/>
      <c r="AG10" s="51" t="s">
        <v>17</v>
      </c>
      <c r="AH10" s="51" t="s">
        <v>17</v>
      </c>
      <c r="AI10" s="52">
        <f t="shared" si="0"/>
        <v>0</v>
      </c>
      <c r="AJ10" s="49" t="s">
        <v>64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3">
      <c r="A11" s="48" t="s">
        <v>49</v>
      </c>
      <c r="B11" s="49" t="s">
        <v>50</v>
      </c>
      <c r="C11" s="50"/>
      <c r="D11" s="51">
        <v>3</v>
      </c>
      <c r="E11" s="51" t="s">
        <v>17</v>
      </c>
      <c r="F11" s="51" t="s">
        <v>17</v>
      </c>
      <c r="G11" s="51">
        <v>0.5</v>
      </c>
      <c r="H11" s="51">
        <v>1.5</v>
      </c>
      <c r="I11" s="51"/>
      <c r="J11" s="51">
        <v>1</v>
      </c>
      <c r="K11" s="51">
        <v>1</v>
      </c>
      <c r="L11" s="51" t="s">
        <v>17</v>
      </c>
      <c r="M11" s="51" t="s">
        <v>17</v>
      </c>
      <c r="N11" s="51">
        <v>1</v>
      </c>
      <c r="O11" s="51">
        <v>0.5</v>
      </c>
      <c r="P11" s="51">
        <v>2</v>
      </c>
      <c r="Q11" s="51"/>
      <c r="R11" s="51"/>
      <c r="S11" s="51" t="s">
        <v>17</v>
      </c>
      <c r="T11" s="51" t="s">
        <v>17</v>
      </c>
      <c r="U11" s="51">
        <v>1</v>
      </c>
      <c r="V11" s="51">
        <v>1</v>
      </c>
      <c r="W11" s="51">
        <v>0.5</v>
      </c>
      <c r="X11" s="51">
        <v>1.5</v>
      </c>
      <c r="Y11" s="51">
        <v>1</v>
      </c>
      <c r="Z11" s="51" t="s">
        <v>17</v>
      </c>
      <c r="AA11" s="51" t="s">
        <v>17</v>
      </c>
      <c r="AB11" s="51">
        <v>0.5</v>
      </c>
      <c r="AC11" s="51">
        <v>1</v>
      </c>
      <c r="AD11" s="51">
        <v>0.5</v>
      </c>
      <c r="AE11" s="51">
        <v>1.5</v>
      </c>
      <c r="AF11" s="51"/>
      <c r="AG11" s="51" t="s">
        <v>17</v>
      </c>
      <c r="AH11" s="51" t="s">
        <v>17</v>
      </c>
      <c r="AI11" s="52">
        <f t="shared" ref="AI11" si="1">SUM(D11:AH11)</f>
        <v>19</v>
      </c>
      <c r="AJ11" s="49" t="s">
        <v>55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3">
      <c r="A12" s="48" t="s">
        <v>39</v>
      </c>
      <c r="B12" s="49" t="s">
        <v>42</v>
      </c>
      <c r="C12" s="50"/>
      <c r="D12" s="51"/>
      <c r="E12" s="51" t="s">
        <v>17</v>
      </c>
      <c r="F12" s="51" t="s">
        <v>17</v>
      </c>
      <c r="G12" s="51"/>
      <c r="H12" s="51"/>
      <c r="I12" s="51"/>
      <c r="J12" s="51">
        <v>2.5</v>
      </c>
      <c r="K12" s="51">
        <v>1</v>
      </c>
      <c r="L12" s="51" t="s">
        <v>17</v>
      </c>
      <c r="M12" s="51" t="s">
        <v>17</v>
      </c>
      <c r="N12" s="51">
        <v>1</v>
      </c>
      <c r="O12" s="51"/>
      <c r="P12" s="51"/>
      <c r="Q12" s="51"/>
      <c r="R12" s="51"/>
      <c r="S12" s="51" t="s">
        <v>17</v>
      </c>
      <c r="T12" s="51" t="s">
        <v>17</v>
      </c>
      <c r="U12" s="51">
        <v>2</v>
      </c>
      <c r="V12" s="51"/>
      <c r="W12" s="51">
        <v>0.5</v>
      </c>
      <c r="X12" s="51"/>
      <c r="Y12" s="51"/>
      <c r="Z12" s="51" t="s">
        <v>17</v>
      </c>
      <c r="AA12" s="51" t="s">
        <v>17</v>
      </c>
      <c r="AB12" s="51"/>
      <c r="AC12" s="51"/>
      <c r="AD12" s="51"/>
      <c r="AE12" s="51"/>
      <c r="AF12" s="51"/>
      <c r="AG12" s="51" t="s">
        <v>17</v>
      </c>
      <c r="AH12" s="51" t="s">
        <v>17</v>
      </c>
      <c r="AI12" s="52">
        <f t="shared" si="0"/>
        <v>7</v>
      </c>
      <c r="AJ12" s="49" t="s">
        <v>55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3">
      <c r="A13" s="48" t="s">
        <v>56</v>
      </c>
      <c r="B13" s="49" t="s">
        <v>57</v>
      </c>
      <c r="C13" s="50"/>
      <c r="D13" s="51">
        <v>1.5</v>
      </c>
      <c r="E13" s="51" t="s">
        <v>17</v>
      </c>
      <c r="F13" s="51" t="s">
        <v>17</v>
      </c>
      <c r="G13" s="51">
        <v>0.5</v>
      </c>
      <c r="H13" s="51">
        <v>1.5</v>
      </c>
      <c r="I13" s="51"/>
      <c r="J13" s="51">
        <v>1.5</v>
      </c>
      <c r="K13" s="51">
        <v>1.5</v>
      </c>
      <c r="L13" s="51" t="s">
        <v>17</v>
      </c>
      <c r="M13" s="51" t="s">
        <v>17</v>
      </c>
      <c r="N13" s="51">
        <v>1.5</v>
      </c>
      <c r="O13" s="51">
        <v>0.5</v>
      </c>
      <c r="P13" s="51">
        <v>2</v>
      </c>
      <c r="Q13" s="51"/>
      <c r="R13" s="51"/>
      <c r="S13" s="51" t="s">
        <v>17</v>
      </c>
      <c r="T13" s="51" t="s">
        <v>17</v>
      </c>
      <c r="U13" s="51">
        <v>1.5</v>
      </c>
      <c r="V13" s="51">
        <v>1</v>
      </c>
      <c r="W13" s="51">
        <v>1</v>
      </c>
      <c r="X13" s="51">
        <v>1.5</v>
      </c>
      <c r="Y13" s="51">
        <v>1</v>
      </c>
      <c r="Z13" s="51" t="s">
        <v>17</v>
      </c>
      <c r="AA13" s="51" t="s">
        <v>17</v>
      </c>
      <c r="AB13" s="51">
        <v>1</v>
      </c>
      <c r="AC13" s="51">
        <v>0.5</v>
      </c>
      <c r="AD13" s="51">
        <v>0.5</v>
      </c>
      <c r="AE13" s="51">
        <v>1</v>
      </c>
      <c r="AF13" s="51"/>
      <c r="AG13" s="51" t="s">
        <v>17</v>
      </c>
      <c r="AH13" s="51" t="s">
        <v>17</v>
      </c>
      <c r="AI13" s="52">
        <f t="shared" si="0"/>
        <v>19.5</v>
      </c>
      <c r="AJ13" s="49" t="s">
        <v>55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3">
      <c r="A14" s="48" t="s">
        <v>41</v>
      </c>
      <c r="B14" s="49" t="s">
        <v>40</v>
      </c>
      <c r="C14" s="50"/>
      <c r="D14" s="51"/>
      <c r="E14" s="51" t="s">
        <v>17</v>
      </c>
      <c r="F14" s="51" t="s">
        <v>17</v>
      </c>
      <c r="G14" s="51">
        <v>1</v>
      </c>
      <c r="H14" s="51">
        <v>1</v>
      </c>
      <c r="I14" s="51"/>
      <c r="J14" s="51"/>
      <c r="K14" s="51"/>
      <c r="L14" s="51" t="s">
        <v>17</v>
      </c>
      <c r="M14" s="51" t="s">
        <v>17</v>
      </c>
      <c r="N14" s="51">
        <v>0.5</v>
      </c>
      <c r="O14" s="51"/>
      <c r="P14" s="51"/>
      <c r="Q14" s="51"/>
      <c r="R14" s="51"/>
      <c r="S14" s="51" t="s">
        <v>17</v>
      </c>
      <c r="T14" s="51" t="s">
        <v>17</v>
      </c>
      <c r="U14" s="51"/>
      <c r="V14" s="51"/>
      <c r="W14" s="51">
        <v>0.5</v>
      </c>
      <c r="X14" s="51"/>
      <c r="Y14" s="51"/>
      <c r="Z14" s="51" t="s">
        <v>17</v>
      </c>
      <c r="AA14" s="51" t="s">
        <v>17</v>
      </c>
      <c r="AB14" s="51">
        <v>0.5</v>
      </c>
      <c r="AC14" s="51">
        <v>0.5</v>
      </c>
      <c r="AD14" s="51"/>
      <c r="AE14" s="51"/>
      <c r="AF14" s="51"/>
      <c r="AG14" s="51" t="s">
        <v>17</v>
      </c>
      <c r="AH14" s="51" t="s">
        <v>17</v>
      </c>
      <c r="AI14" s="52">
        <f>SUM(D14:AH14)</f>
        <v>4</v>
      </c>
      <c r="AJ14" s="49" t="s">
        <v>55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3">
      <c r="A15" s="48" t="s">
        <v>41</v>
      </c>
      <c r="B15" s="49" t="s">
        <v>84</v>
      </c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>
        <v>0.5</v>
      </c>
      <c r="AC15" s="51">
        <v>0.5</v>
      </c>
      <c r="AD15" s="51"/>
      <c r="AE15" s="51"/>
      <c r="AF15" s="51"/>
      <c r="AG15" s="51"/>
      <c r="AH15" s="51"/>
      <c r="AI15" s="52">
        <f>SUM(D15:AH15)</f>
        <v>1</v>
      </c>
      <c r="AJ15" s="49" t="s">
        <v>85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3">
      <c r="A16" s="48" t="s">
        <v>54</v>
      </c>
      <c r="B16" s="49" t="s">
        <v>59</v>
      </c>
      <c r="C16" s="50"/>
      <c r="D16" s="51"/>
      <c r="E16" s="51" t="s">
        <v>17</v>
      </c>
      <c r="F16" s="51" t="s">
        <v>17</v>
      </c>
      <c r="G16" s="51"/>
      <c r="H16" s="51"/>
      <c r="I16" s="51"/>
      <c r="J16" s="51"/>
      <c r="K16" s="51"/>
      <c r="L16" s="51" t="s">
        <v>17</v>
      </c>
      <c r="M16" s="51" t="s">
        <v>17</v>
      </c>
      <c r="N16" s="51"/>
      <c r="O16" s="51"/>
      <c r="P16" s="51">
        <v>0.5</v>
      </c>
      <c r="Q16" s="51"/>
      <c r="R16" s="51"/>
      <c r="S16" s="51" t="s">
        <v>17</v>
      </c>
      <c r="T16" s="51" t="s">
        <v>17</v>
      </c>
      <c r="U16" s="51"/>
      <c r="V16" s="51"/>
      <c r="W16" s="51">
        <v>0.5</v>
      </c>
      <c r="X16" s="51">
        <v>0.5</v>
      </c>
      <c r="Y16" s="51"/>
      <c r="Z16" s="51" t="s">
        <v>17</v>
      </c>
      <c r="AA16" s="51" t="s">
        <v>17</v>
      </c>
      <c r="AB16" s="51"/>
      <c r="AC16" s="51">
        <v>0.5</v>
      </c>
      <c r="AD16" s="51">
        <v>0.5</v>
      </c>
      <c r="AE16" s="51">
        <v>1</v>
      </c>
      <c r="AF16" s="51"/>
      <c r="AG16" s="51" t="s">
        <v>17</v>
      </c>
      <c r="AH16" s="51" t="s">
        <v>17</v>
      </c>
      <c r="AI16" s="52">
        <f>SUM(D16:AH16)</f>
        <v>3.5</v>
      </c>
      <c r="AJ16" s="49" t="s">
        <v>55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12" customFormat="1" x14ac:dyDescent="0.35">
      <c r="A17" s="53"/>
      <c r="B17" s="54" t="s">
        <v>6</v>
      </c>
      <c r="C17" s="55"/>
      <c r="D17" s="57">
        <f t="shared" ref="D17:AE17" si="2">SUM(D8:D16)</f>
        <v>5.5</v>
      </c>
      <c r="E17" s="56">
        <f t="shared" si="2"/>
        <v>0</v>
      </c>
      <c r="F17" s="56">
        <f t="shared" si="2"/>
        <v>0</v>
      </c>
      <c r="G17" s="57">
        <f t="shared" si="2"/>
        <v>2.5</v>
      </c>
      <c r="H17" s="57">
        <f t="shared" si="2"/>
        <v>4</v>
      </c>
      <c r="I17" s="57">
        <f t="shared" si="2"/>
        <v>0</v>
      </c>
      <c r="J17" s="57">
        <f t="shared" si="2"/>
        <v>5.5</v>
      </c>
      <c r="K17" s="57">
        <f t="shared" si="2"/>
        <v>4</v>
      </c>
      <c r="L17" s="56">
        <f t="shared" si="2"/>
        <v>0</v>
      </c>
      <c r="M17" s="56">
        <f t="shared" si="2"/>
        <v>0</v>
      </c>
      <c r="N17" s="57">
        <f t="shared" si="2"/>
        <v>4.5</v>
      </c>
      <c r="O17" s="57">
        <f t="shared" si="2"/>
        <v>1</v>
      </c>
      <c r="P17" s="57">
        <f t="shared" si="2"/>
        <v>5</v>
      </c>
      <c r="Q17" s="57">
        <f t="shared" si="2"/>
        <v>0</v>
      </c>
      <c r="R17" s="57">
        <f t="shared" si="2"/>
        <v>0</v>
      </c>
      <c r="S17" s="56">
        <f t="shared" si="2"/>
        <v>0</v>
      </c>
      <c r="T17" s="56">
        <f t="shared" si="2"/>
        <v>0</v>
      </c>
      <c r="U17" s="57">
        <f t="shared" si="2"/>
        <v>4.5</v>
      </c>
      <c r="V17" s="58">
        <f t="shared" si="2"/>
        <v>4</v>
      </c>
      <c r="W17" s="57">
        <f t="shared" si="2"/>
        <v>3.5</v>
      </c>
      <c r="X17" s="57">
        <f t="shared" si="2"/>
        <v>3.5</v>
      </c>
      <c r="Y17" s="57">
        <f t="shared" si="2"/>
        <v>2.5</v>
      </c>
      <c r="Z17" s="56">
        <f t="shared" si="2"/>
        <v>0</v>
      </c>
      <c r="AA17" s="56">
        <f t="shared" si="2"/>
        <v>0</v>
      </c>
      <c r="AB17" s="57">
        <f t="shared" si="2"/>
        <v>2.5</v>
      </c>
      <c r="AC17" s="57">
        <f t="shared" si="2"/>
        <v>3.5</v>
      </c>
      <c r="AD17" s="57">
        <f t="shared" si="2"/>
        <v>2</v>
      </c>
      <c r="AE17" s="57">
        <f t="shared" si="2"/>
        <v>3.5</v>
      </c>
      <c r="AF17" s="57">
        <f t="shared" ref="AF17:AH17" si="3">SUM(AF8:AF16)</f>
        <v>0</v>
      </c>
      <c r="AG17" s="56">
        <f t="shared" si="3"/>
        <v>0</v>
      </c>
      <c r="AH17" s="56">
        <f t="shared" si="3"/>
        <v>0</v>
      </c>
      <c r="AI17" s="52">
        <f>SUM(D17:AH17)</f>
        <v>61.5</v>
      </c>
      <c r="AJ17" s="57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6" customFormat="1" x14ac:dyDescent="0.35">
      <c r="A18" s="59" t="s">
        <v>7</v>
      </c>
      <c r="B18" s="59"/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51"/>
      <c r="W18" s="60"/>
      <c r="X18" s="60"/>
      <c r="Y18" s="60"/>
      <c r="Z18" s="60"/>
      <c r="AA18" s="60"/>
      <c r="AB18" s="60"/>
      <c r="AC18" s="60"/>
      <c r="AD18" s="60"/>
      <c r="AE18" s="60"/>
      <c r="AF18" s="60">
        <f>7.5</f>
        <v>7.5</v>
      </c>
      <c r="AG18" s="60"/>
      <c r="AH18" s="60"/>
      <c r="AI18" s="61">
        <f t="shared" ref="AI18:AI31" si="4">SUM(D18:AH18)</f>
        <v>7.5</v>
      </c>
      <c r="AJ18" s="54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16" customFormat="1" x14ac:dyDescent="0.35">
      <c r="A19" s="59" t="s">
        <v>46</v>
      </c>
      <c r="B19" s="59"/>
      <c r="C19" s="59"/>
      <c r="D19" s="60">
        <v>2</v>
      </c>
      <c r="E19" s="60"/>
      <c r="F19" s="60"/>
      <c r="G19" s="60">
        <v>3</v>
      </c>
      <c r="H19" s="60">
        <v>2</v>
      </c>
      <c r="I19" s="60"/>
      <c r="J19" s="60">
        <v>2</v>
      </c>
      <c r="K19" s="60">
        <v>2.5</v>
      </c>
      <c r="L19" s="60"/>
      <c r="M19" s="60"/>
      <c r="N19" s="60">
        <v>2</v>
      </c>
      <c r="O19" s="60">
        <v>0.5</v>
      </c>
      <c r="P19" s="60">
        <v>2</v>
      </c>
      <c r="Q19" s="60"/>
      <c r="R19" s="60"/>
      <c r="S19" s="60"/>
      <c r="T19" s="60"/>
      <c r="U19" s="60">
        <v>2.5</v>
      </c>
      <c r="V19" s="51">
        <v>2</v>
      </c>
      <c r="W19" s="60">
        <v>2.5</v>
      </c>
      <c r="X19" s="60">
        <v>2.5</v>
      </c>
      <c r="Y19" s="60">
        <v>3.5</v>
      </c>
      <c r="Z19" s="60"/>
      <c r="AA19" s="60"/>
      <c r="AB19" s="60">
        <v>2.5</v>
      </c>
      <c r="AC19" s="60">
        <v>2</v>
      </c>
      <c r="AD19" s="60">
        <v>2.5</v>
      </c>
      <c r="AE19" s="60">
        <v>2</v>
      </c>
      <c r="AF19" s="60"/>
      <c r="AG19" s="60"/>
      <c r="AH19" s="60"/>
      <c r="AI19" s="61">
        <f t="shared" si="4"/>
        <v>38</v>
      </c>
      <c r="AJ19" s="54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ht="10.15" x14ac:dyDescent="0.3">
      <c r="A20" s="62" t="s">
        <v>44</v>
      </c>
      <c r="B20" s="62"/>
      <c r="C20" s="62"/>
      <c r="D20" s="63"/>
      <c r="E20" s="63"/>
      <c r="F20" s="63"/>
      <c r="G20" s="63"/>
      <c r="H20" s="63"/>
      <c r="I20" s="63">
        <v>7.5</v>
      </c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1">
        <f t="shared" si="4"/>
        <v>7.5</v>
      </c>
      <c r="AJ20" s="49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190" s="39" customFormat="1" ht="10.15" x14ac:dyDescent="0.3">
      <c r="A21" s="64" t="s">
        <v>11</v>
      </c>
      <c r="B21" s="64"/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>
        <f>7.5</f>
        <v>7.5</v>
      </c>
      <c r="P21" s="65"/>
      <c r="Q21" s="65">
        <v>7.5</v>
      </c>
      <c r="R21" s="65">
        <v>7.5</v>
      </c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6">
        <f t="shared" si="4"/>
        <v>22.5</v>
      </c>
      <c r="AJ21" s="49" t="s">
        <v>30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</row>
    <row r="22" spans="1:190" s="39" customFormat="1" ht="10.15" x14ac:dyDescent="0.3">
      <c r="A22" s="69" t="s">
        <v>69</v>
      </c>
      <c r="B22" s="69"/>
      <c r="C22" s="69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61">
        <f t="shared" si="4"/>
        <v>0</v>
      </c>
      <c r="AJ22" s="49" t="s">
        <v>71</v>
      </c>
    </row>
    <row r="23" spans="1:190" s="39" customFormat="1" ht="10.15" x14ac:dyDescent="0.3">
      <c r="A23" s="69" t="s">
        <v>45</v>
      </c>
      <c r="B23" s="69"/>
      <c r="C23" s="69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>
        <v>1.5</v>
      </c>
      <c r="X23" s="51">
        <v>1.5</v>
      </c>
      <c r="Y23" s="51">
        <v>1.5</v>
      </c>
      <c r="Z23" s="51"/>
      <c r="AA23" s="51"/>
      <c r="AB23" s="51">
        <v>2.5</v>
      </c>
      <c r="AC23" s="51">
        <v>1.5</v>
      </c>
      <c r="AD23" s="51">
        <v>2.5</v>
      </c>
      <c r="AE23" s="51"/>
      <c r="AF23" s="51"/>
      <c r="AG23" s="51"/>
      <c r="AH23" s="51"/>
      <c r="AI23" s="61">
        <f t="shared" si="4"/>
        <v>11</v>
      </c>
      <c r="AJ23" s="70" t="s">
        <v>86</v>
      </c>
    </row>
    <row r="24" spans="1:190" ht="10.15" x14ac:dyDescent="0.3">
      <c r="A24" s="59" t="s">
        <v>48</v>
      </c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51"/>
      <c r="R24" s="60"/>
      <c r="S24" s="60"/>
      <c r="T24" s="60"/>
      <c r="U24" s="51"/>
      <c r="V24" s="51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>
        <f>SUM(D24:AH24)</f>
        <v>0</v>
      </c>
      <c r="AJ24" s="54" t="s">
        <v>70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0.15" x14ac:dyDescent="0.3">
      <c r="A25" s="69" t="s">
        <v>47</v>
      </c>
      <c r="B25" s="69"/>
      <c r="C25" s="69"/>
      <c r="D25" s="51"/>
      <c r="E25" s="51"/>
      <c r="F25" s="51"/>
      <c r="G25" s="51"/>
      <c r="H25" s="51"/>
      <c r="I25" s="51"/>
      <c r="J25" s="51"/>
      <c r="K25" s="51"/>
      <c r="L25" s="51"/>
      <c r="M25" s="6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2">
        <f>SUM(D25:AH25)</f>
        <v>0</v>
      </c>
      <c r="AJ25" s="54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.15" x14ac:dyDescent="0.3">
      <c r="A26" s="59" t="s">
        <v>52</v>
      </c>
      <c r="B26" s="59"/>
      <c r="C26" s="59"/>
      <c r="D26" s="51"/>
      <c r="E26" s="60"/>
      <c r="F26" s="60"/>
      <c r="G26" s="60"/>
      <c r="H26" s="60">
        <v>1</v>
      </c>
      <c r="I26" s="60"/>
      <c r="J26" s="60"/>
      <c r="K26" s="60"/>
      <c r="L26" s="60"/>
      <c r="M26" s="60"/>
      <c r="N26" s="60"/>
      <c r="O26" s="60"/>
      <c r="P26" s="51"/>
      <c r="Q26" s="60"/>
      <c r="R26" s="51"/>
      <c r="S26" s="60"/>
      <c r="T26" s="60"/>
      <c r="U26" s="51"/>
      <c r="V26" s="51">
        <v>1</v>
      </c>
      <c r="W26" s="60"/>
      <c r="X26" s="51"/>
      <c r="Y26" s="51"/>
      <c r="Z26" s="60"/>
      <c r="AA26" s="60"/>
      <c r="AB26" s="60"/>
      <c r="AC26" s="60"/>
      <c r="AD26" s="60">
        <v>0.5</v>
      </c>
      <c r="AE26" s="60">
        <v>1</v>
      </c>
      <c r="AF26" s="51"/>
      <c r="AG26" s="60"/>
      <c r="AH26" s="60"/>
      <c r="AI26" s="61">
        <f>SUM(D26:AH26)</f>
        <v>3.5</v>
      </c>
      <c r="AJ26" s="55" t="s">
        <v>53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.15" x14ac:dyDescent="0.3">
      <c r="A27" s="59" t="s">
        <v>65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51"/>
      <c r="N27" s="51"/>
      <c r="O27" s="60"/>
      <c r="P27" s="60">
        <v>0.5</v>
      </c>
      <c r="Q27" s="51"/>
      <c r="R27" s="60"/>
      <c r="S27" s="60"/>
      <c r="T27" s="60"/>
      <c r="U27" s="51"/>
      <c r="V27" s="51"/>
      <c r="W27" s="60"/>
      <c r="X27" s="60"/>
      <c r="Y27" s="60"/>
      <c r="Z27" s="60"/>
      <c r="AA27" s="60"/>
      <c r="AB27" s="51"/>
      <c r="AC27" s="60"/>
      <c r="AD27" s="60"/>
      <c r="AE27" s="51"/>
      <c r="AF27" s="60"/>
      <c r="AG27" s="60"/>
      <c r="AH27" s="60"/>
      <c r="AI27" s="61">
        <f>SUM(D27:AH27)</f>
        <v>0.5</v>
      </c>
      <c r="AJ27" s="67">
        <v>2009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.15" x14ac:dyDescent="0.3">
      <c r="A28" s="59" t="s">
        <v>51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>
        <v>0.5</v>
      </c>
      <c r="O28" s="60"/>
      <c r="P28" s="60"/>
      <c r="Q28" s="60"/>
      <c r="R28" s="60"/>
      <c r="S28" s="60"/>
      <c r="T28" s="60"/>
      <c r="U28" s="51"/>
      <c r="V28" s="51"/>
      <c r="W28" s="60"/>
      <c r="X28" s="60"/>
      <c r="Y28" s="60"/>
      <c r="Z28" s="60"/>
      <c r="AA28" s="60"/>
      <c r="AB28" s="51"/>
      <c r="AC28" s="60">
        <v>0.5</v>
      </c>
      <c r="AD28" s="60"/>
      <c r="AE28" s="60"/>
      <c r="AF28" s="60"/>
      <c r="AG28" s="60"/>
      <c r="AH28" s="60"/>
      <c r="AI28" s="61">
        <f t="shared" si="4"/>
        <v>1</v>
      </c>
      <c r="AJ28" s="54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.15" x14ac:dyDescent="0.3">
      <c r="A29" s="59" t="s">
        <v>68</v>
      </c>
      <c r="B29" s="59"/>
      <c r="C29" s="59"/>
      <c r="D29" s="60"/>
      <c r="E29" s="60"/>
      <c r="F29" s="60"/>
      <c r="G29" s="60">
        <v>0.5</v>
      </c>
      <c r="H29" s="60"/>
      <c r="I29" s="60"/>
      <c r="J29" s="60"/>
      <c r="K29" s="60">
        <v>0.5</v>
      </c>
      <c r="L29" s="60"/>
      <c r="M29" s="60"/>
      <c r="N29" s="60"/>
      <c r="O29" s="60"/>
      <c r="P29" s="60"/>
      <c r="Q29" s="60"/>
      <c r="R29" s="60"/>
      <c r="S29" s="60"/>
      <c r="T29" s="60"/>
      <c r="U29" s="51"/>
      <c r="V29" s="51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1">
        <f>SUM(D29:AH29)</f>
        <v>1</v>
      </c>
      <c r="AJ29" s="54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.15" x14ac:dyDescent="0.3">
      <c r="A30" s="59" t="s">
        <v>66</v>
      </c>
      <c r="B30" s="59"/>
      <c r="C30" s="59"/>
      <c r="D30" s="60"/>
      <c r="E30" s="60"/>
      <c r="F30" s="60"/>
      <c r="G30" s="60"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51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4"/>
        <v>1</v>
      </c>
      <c r="AJ30" s="54" t="s">
        <v>37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.15" x14ac:dyDescent="0.3">
      <c r="A31" s="68" t="s">
        <v>38</v>
      </c>
      <c r="B31" s="68"/>
      <c r="C31" s="68"/>
      <c r="D31" s="60"/>
      <c r="E31" s="60"/>
      <c r="F31" s="60"/>
      <c r="G31" s="60">
        <v>0.5</v>
      </c>
      <c r="H31" s="60"/>
      <c r="I31" s="60"/>
      <c r="J31" s="60"/>
      <c r="K31" s="60">
        <v>0.5</v>
      </c>
      <c r="L31" s="60"/>
      <c r="M31" s="60"/>
      <c r="N31" s="60">
        <v>0.5</v>
      </c>
      <c r="O31" s="60"/>
      <c r="P31" s="60"/>
      <c r="Q31" s="60"/>
      <c r="R31" s="60"/>
      <c r="S31" s="60"/>
      <c r="T31" s="60"/>
      <c r="U31" s="60">
        <v>0.5</v>
      </c>
      <c r="V31" s="51"/>
      <c r="W31" s="60"/>
      <c r="X31" s="60"/>
      <c r="Y31" s="60"/>
      <c r="Z31" s="60"/>
      <c r="AA31" s="60"/>
      <c r="AB31" s="60"/>
      <c r="AC31" s="60"/>
      <c r="AD31" s="60"/>
      <c r="AE31" s="60">
        <v>0.5</v>
      </c>
      <c r="AF31" s="60"/>
      <c r="AG31" s="60"/>
      <c r="AH31" s="60"/>
      <c r="AI31" s="61">
        <f t="shared" si="4"/>
        <v>2.5</v>
      </c>
      <c r="AJ31" s="54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.15" x14ac:dyDescent="0.3">
      <c r="A32" s="59" t="s">
        <v>34</v>
      </c>
      <c r="B32" s="59"/>
      <c r="C32" s="59"/>
      <c r="D32" s="60"/>
      <c r="E32" s="60"/>
      <c r="F32" s="60"/>
      <c r="G32" s="60"/>
      <c r="H32" s="60">
        <v>0.5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51">
        <v>0.5</v>
      </c>
      <c r="W32" s="60"/>
      <c r="X32" s="60"/>
      <c r="Y32" s="60"/>
      <c r="Z32" s="60"/>
      <c r="AA32" s="60"/>
      <c r="AB32" s="60"/>
      <c r="AC32" s="60"/>
      <c r="AD32" s="60"/>
      <c r="AE32" s="60">
        <v>0.5</v>
      </c>
      <c r="AF32" s="60"/>
      <c r="AG32" s="60"/>
      <c r="AH32" s="60"/>
      <c r="AI32" s="61">
        <f t="shared" ref="AI32:AI33" si="5">SUM(D32:AH32)</f>
        <v>1.5</v>
      </c>
      <c r="AJ32" s="54" t="s">
        <v>36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.15" x14ac:dyDescent="0.3">
      <c r="A33" s="59" t="s">
        <v>67</v>
      </c>
      <c r="B33" s="59"/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51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1">
        <f t="shared" si="5"/>
        <v>0</v>
      </c>
      <c r="AJ33" s="54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.15" x14ac:dyDescent="0.3">
      <c r="A34" s="59" t="s">
        <v>8</v>
      </c>
      <c r="B34" s="59"/>
      <c r="C34" s="59"/>
      <c r="D34" s="58">
        <f t="shared" ref="D34:F34" si="6">SUM(D17:D33)</f>
        <v>7.5</v>
      </c>
      <c r="E34" s="56">
        <f t="shared" si="6"/>
        <v>0</v>
      </c>
      <c r="F34" s="56">
        <f t="shared" si="6"/>
        <v>0</v>
      </c>
      <c r="G34" s="58">
        <f>SUM(G17:G32)</f>
        <v>7.5</v>
      </c>
      <c r="H34" s="58">
        <f>SUM(H17:H32)</f>
        <v>7.5</v>
      </c>
      <c r="I34" s="58">
        <f>SUM(I17:I32)</f>
        <v>7.5</v>
      </c>
      <c r="J34" s="58">
        <f>SUM(J17:J32)</f>
        <v>7.5</v>
      </c>
      <c r="K34" s="58">
        <f>SUM(K17:K32)</f>
        <v>7.5</v>
      </c>
      <c r="L34" s="56">
        <f>SUM(L17:L33)</f>
        <v>0</v>
      </c>
      <c r="M34" s="56">
        <f>SUM(M17:M33)</f>
        <v>0</v>
      </c>
      <c r="N34" s="58">
        <f>SUM(N17:N32)</f>
        <v>7.5</v>
      </c>
      <c r="O34" s="58">
        <f>SUM(O17:O32)</f>
        <v>9</v>
      </c>
      <c r="P34" s="58">
        <f>SUM(P17:P32)</f>
        <v>7.5</v>
      </c>
      <c r="Q34" s="58">
        <f>SUM(Q17:Q32)</f>
        <v>7.5</v>
      </c>
      <c r="R34" s="58">
        <f>SUM(R17:R32)</f>
        <v>7.5</v>
      </c>
      <c r="S34" s="56">
        <f>SUM(S17:S33)</f>
        <v>0</v>
      </c>
      <c r="T34" s="56">
        <f>SUM(T17:T33)</f>
        <v>0</v>
      </c>
      <c r="U34" s="58">
        <f>SUM(U17:U32)</f>
        <v>7.5</v>
      </c>
      <c r="V34" s="58">
        <f>SUM(V17:V32)</f>
        <v>7.5</v>
      </c>
      <c r="W34" s="58">
        <f>SUM(W17:W32)</f>
        <v>7.5</v>
      </c>
      <c r="X34" s="58">
        <f>SUM(X17:X32)</f>
        <v>7.5</v>
      </c>
      <c r="Y34" s="58">
        <f>SUM(Y17:Y32)</f>
        <v>7.5</v>
      </c>
      <c r="Z34" s="56">
        <f>SUM(Z17:Z33)</f>
        <v>0</v>
      </c>
      <c r="AA34" s="56">
        <f>SUM(AA17:AA33)</f>
        <v>0</v>
      </c>
      <c r="AB34" s="58">
        <f t="shared" ref="AB34:AE34" si="7">SUM(AB17:AB32)</f>
        <v>7.5</v>
      </c>
      <c r="AC34" s="58">
        <f t="shared" si="7"/>
        <v>7.5</v>
      </c>
      <c r="AD34" s="58">
        <f t="shared" si="7"/>
        <v>7.5</v>
      </c>
      <c r="AE34" s="58">
        <f t="shared" si="7"/>
        <v>7.5</v>
      </c>
      <c r="AF34" s="58">
        <f>SUM(AF17:AF32)</f>
        <v>7.5</v>
      </c>
      <c r="AG34" s="56">
        <f>SUM(AG17:AG33)</f>
        <v>0</v>
      </c>
      <c r="AH34" s="56">
        <f>SUM(AH17:AH33)</f>
        <v>0</v>
      </c>
      <c r="AI34" s="61">
        <f>SUM(D34:AH34)</f>
        <v>159</v>
      </c>
      <c r="AJ34" s="54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s="18" customFormat="1" ht="13.15" thickBot="1" x14ac:dyDescent="0.4">
      <c r="A35" s="5" t="s">
        <v>9</v>
      </c>
      <c r="B35" s="6"/>
      <c r="C35" s="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19"/>
      <c r="AZ35" s="27"/>
    </row>
    <row r="36" spans="1:69" s="18" customFormat="1" ht="10.5" thickBot="1" x14ac:dyDescent="0.35">
      <c r="A36" s="8" t="s">
        <v>72</v>
      </c>
      <c r="B36" s="7" t="s">
        <v>73</v>
      </c>
      <c r="C36" s="7"/>
      <c r="D36" s="28"/>
      <c r="E36" s="28"/>
      <c r="F36" s="28" t="s">
        <v>74</v>
      </c>
      <c r="G36" s="28"/>
      <c r="H36" s="28" t="s">
        <v>22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Z36" s="28"/>
      <c r="AA36" s="28"/>
      <c r="AB36" s="28"/>
      <c r="AC36" s="28"/>
      <c r="AD36" s="28"/>
      <c r="AE36" s="28"/>
      <c r="AF36" s="34" t="s">
        <v>10</v>
      </c>
      <c r="AG36" s="33">
        <f>21</f>
        <v>21</v>
      </c>
      <c r="AH36" s="28"/>
      <c r="AI36" s="29">
        <f>7.5*AG36</f>
        <v>157.5</v>
      </c>
      <c r="AJ36" s="19"/>
      <c r="AZ36" s="27"/>
    </row>
    <row r="37" spans="1:69" s="18" customFormat="1" ht="10.15" x14ac:dyDescent="0.3">
      <c r="A37" s="8" t="s">
        <v>20</v>
      </c>
      <c r="B37" s="7" t="s">
        <v>21</v>
      </c>
      <c r="C37" s="7"/>
      <c r="D37" s="28"/>
      <c r="E37" s="28"/>
      <c r="F37" s="28" t="s">
        <v>26</v>
      </c>
      <c r="G37" s="28"/>
      <c r="H37" s="28" t="s">
        <v>75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9"/>
      <c r="AZ37" s="27"/>
    </row>
    <row r="38" spans="1:69" s="18" customFormat="1" ht="10.15" x14ac:dyDescent="0.3">
      <c r="A38" s="8" t="s">
        <v>76</v>
      </c>
      <c r="B38" s="7" t="s">
        <v>77</v>
      </c>
      <c r="C38" s="7"/>
      <c r="D38" s="28"/>
      <c r="E38" s="28"/>
      <c r="F38" s="30" t="s">
        <v>28</v>
      </c>
      <c r="G38" s="30"/>
      <c r="H38" s="30" t="s">
        <v>78</v>
      </c>
      <c r="I38" s="30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Z38" s="28"/>
      <c r="AA38" s="28"/>
      <c r="AB38" s="28"/>
      <c r="AC38" s="28"/>
      <c r="AD38" s="28"/>
      <c r="AE38" s="28"/>
      <c r="AF38" s="34" t="s">
        <v>31</v>
      </c>
      <c r="AG38" s="28"/>
      <c r="AH38" s="28"/>
      <c r="AI38" s="28">
        <f>AI34-AI36</f>
        <v>1.5</v>
      </c>
      <c r="AJ38" s="36" t="s">
        <v>29</v>
      </c>
      <c r="AZ38" s="27"/>
    </row>
    <row r="39" spans="1:69" s="18" customFormat="1" ht="10.15" x14ac:dyDescent="0.3">
      <c r="A39" s="8" t="s">
        <v>19</v>
      </c>
      <c r="B39" s="7" t="s">
        <v>79</v>
      </c>
      <c r="C39" s="7"/>
      <c r="D39" s="30"/>
      <c r="E39" s="30"/>
      <c r="F39" s="30" t="s">
        <v>27</v>
      </c>
      <c r="G39" s="30"/>
      <c r="H39" s="30" t="s">
        <v>80</v>
      </c>
      <c r="I39" s="30"/>
      <c r="J39" s="30"/>
      <c r="K39" s="30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</row>
    <row r="40" spans="1:69" s="18" customFormat="1" ht="10.15" x14ac:dyDescent="0.3">
      <c r="A40" s="8" t="s">
        <v>23</v>
      </c>
      <c r="B40" s="7" t="s">
        <v>81</v>
      </c>
      <c r="C40" s="7"/>
      <c r="D40" s="30"/>
      <c r="E40" s="30"/>
      <c r="F40" s="28" t="s">
        <v>82</v>
      </c>
      <c r="G40" s="28"/>
      <c r="H40" s="28" t="s">
        <v>24</v>
      </c>
      <c r="I40" s="28"/>
      <c r="J40" s="28"/>
      <c r="K40" s="28"/>
      <c r="L40" s="28"/>
      <c r="M40" s="28"/>
      <c r="N40" s="28"/>
      <c r="O40" s="28"/>
      <c r="P40" s="30"/>
      <c r="Q40" s="30"/>
      <c r="R40" s="30"/>
      <c r="S40" s="30"/>
      <c r="T40" s="30"/>
      <c r="U40" s="30"/>
      <c r="V40" s="30"/>
      <c r="W40" s="30"/>
      <c r="Z40" s="30"/>
      <c r="AA40" s="30"/>
      <c r="AB40" s="30"/>
      <c r="AC40" s="30"/>
      <c r="AD40" s="30"/>
      <c r="AE40" s="30"/>
      <c r="AF40" s="35" t="s">
        <v>32</v>
      </c>
      <c r="AG40" s="30"/>
      <c r="AH40" s="30"/>
      <c r="AI40" s="31">
        <f>-2.5</f>
        <v>-2.5</v>
      </c>
      <c r="AJ40" s="19"/>
      <c r="AL40" s="18" t="s">
        <v>30</v>
      </c>
    </row>
    <row r="41" spans="1:69" s="18" customFormat="1" ht="10.15" x14ac:dyDescent="0.3">
      <c r="A41" s="19"/>
      <c r="B41" s="19"/>
      <c r="C41" s="19"/>
      <c r="D41" s="1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19"/>
    </row>
    <row r="42" spans="1:69" s="18" customFormat="1" ht="13.15" thickBot="1" x14ac:dyDescent="0.4">
      <c r="A42" s="17"/>
      <c r="B42" s="17"/>
      <c r="C42" s="17"/>
      <c r="D42" s="17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Z42" s="30"/>
      <c r="AA42" s="30"/>
      <c r="AB42" s="30"/>
      <c r="AC42" s="30"/>
      <c r="AD42" s="30"/>
      <c r="AE42" s="30"/>
      <c r="AF42" s="35" t="s">
        <v>33</v>
      </c>
      <c r="AG42" s="30"/>
      <c r="AH42" s="30"/>
      <c r="AI42" s="32">
        <f>AI40+AI38</f>
        <v>-1</v>
      </c>
      <c r="AJ42" s="19"/>
    </row>
    <row r="43" spans="1:69" s="18" customFormat="1" ht="13.15" thickTop="1" x14ac:dyDescent="0.35">
      <c r="A43" s="17"/>
      <c r="B43" s="17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69" s="18" customFormat="1" x14ac:dyDescent="0.35">
      <c r="A44" s="17"/>
      <c r="B44" s="17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69" s="18" customFormat="1" x14ac:dyDescent="0.35">
      <c r="A45" s="17"/>
      <c r="B45" s="17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69" s="18" customFormat="1" x14ac:dyDescent="0.35">
      <c r="A46" s="17"/>
      <c r="B46" s="17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69" x14ac:dyDescent="0.35">
      <c r="C47"/>
      <c r="D47"/>
      <c r="E47"/>
      <c r="AI47" s="1"/>
    </row>
    <row r="48" spans="1:69" x14ac:dyDescent="0.35">
      <c r="C48"/>
      <c r="D48"/>
      <c r="E48"/>
      <c r="AI48" s="1"/>
    </row>
    <row r="49" spans="3:35" x14ac:dyDescent="0.35">
      <c r="C49"/>
      <c r="D49"/>
      <c r="E49"/>
      <c r="AI49" s="1"/>
    </row>
    <row r="50" spans="3:35" x14ac:dyDescent="0.35">
      <c r="C50"/>
      <c r="D50"/>
      <c r="E50"/>
      <c r="AI50" s="1"/>
    </row>
    <row r="51" spans="3:35" x14ac:dyDescent="0.35">
      <c r="C51"/>
      <c r="D51"/>
      <c r="E51"/>
      <c r="AI51" s="1"/>
    </row>
    <row r="52" spans="3:35" x14ac:dyDescent="0.35">
      <c r="C52"/>
      <c r="D52"/>
      <c r="E52"/>
      <c r="AI52" s="1"/>
    </row>
    <row r="53" spans="3:35" x14ac:dyDescent="0.35">
      <c r="C53"/>
      <c r="D53"/>
      <c r="E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2024-02-29T02:52:25Z</cp:lastPrinted>
  <dcterms:created xsi:type="dcterms:W3CDTF">1998-07-03T22:57:08Z</dcterms:created>
  <dcterms:modified xsi:type="dcterms:W3CDTF">2024-04-04T19:13:35Z</dcterms:modified>
</cp:coreProperties>
</file>