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4\"/>
    </mc:Choice>
  </mc:AlternateContent>
  <xr:revisionPtr revIDLastSave="0" documentId="13_ncr:1_{D3B65D9F-196B-43AB-A0D0-6D19D9FEC048}" xr6:coauthVersionLast="47" xr6:coauthVersionMax="47" xr10:uidLastSave="{00000000-0000-0000-0000-000000000000}"/>
  <bookViews>
    <workbookView xWindow="5604" yWindow="1752" windowWidth="20136" windowHeight="17064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H30" i="1" l="1"/>
  <c r="AG30" i="1"/>
  <c r="AH20" i="1"/>
  <c r="AG20" i="1"/>
  <c r="AF20" i="1"/>
  <c r="AF30" i="1" s="1"/>
  <c r="Z30" i="1"/>
  <c r="Y30" i="1"/>
  <c r="R30" i="1"/>
  <c r="I30" i="1"/>
  <c r="G30" i="1"/>
  <c r="AE20" i="1"/>
  <c r="AE30" i="1" s="1"/>
  <c r="AD20" i="1"/>
  <c r="AD30" i="1" s="1"/>
  <c r="AC20" i="1"/>
  <c r="AC30" i="1" s="1"/>
  <c r="AB20" i="1"/>
  <c r="AB30" i="1" s="1"/>
  <c r="AA20" i="1"/>
  <c r="AA30" i="1" s="1"/>
  <c r="Z20" i="1"/>
  <c r="Y20" i="1"/>
  <c r="X20" i="1"/>
  <c r="X30" i="1" s="1"/>
  <c r="W20" i="1"/>
  <c r="W30" i="1" s="1"/>
  <c r="V20" i="1"/>
  <c r="V30" i="1" s="1"/>
  <c r="U20" i="1"/>
  <c r="U30" i="1" s="1"/>
  <c r="T20" i="1"/>
  <c r="T30" i="1" s="1"/>
  <c r="S20" i="1"/>
  <c r="S30" i="1" s="1"/>
  <c r="R20" i="1"/>
  <c r="Q20" i="1"/>
  <c r="Q30" i="1" s="1"/>
  <c r="P20" i="1"/>
  <c r="P30" i="1" s="1"/>
  <c r="O20" i="1"/>
  <c r="O30" i="1" s="1"/>
  <c r="N20" i="1"/>
  <c r="N30" i="1" s="1"/>
  <c r="M20" i="1"/>
  <c r="M30" i="1" s="1"/>
  <c r="L20" i="1"/>
  <c r="L30" i="1" s="1"/>
  <c r="K20" i="1"/>
  <c r="K30" i="1" s="1"/>
  <c r="J20" i="1"/>
  <c r="J30" i="1" s="1"/>
  <c r="I20" i="1"/>
  <c r="H20" i="1"/>
  <c r="H30" i="1" s="1"/>
  <c r="G20" i="1"/>
  <c r="F20" i="1"/>
  <c r="F30" i="1" s="1"/>
  <c r="E20" i="1"/>
  <c r="E30" i="1" s="1"/>
  <c r="D20" i="1"/>
  <c r="D30" i="1" s="1"/>
  <c r="AI36" i="1"/>
  <c r="AI22" i="1"/>
  <c r="AI12" i="1"/>
  <c r="AI11" i="1"/>
  <c r="AI10" i="1"/>
  <c r="AI9" i="1"/>
  <c r="AI16" i="1" l="1"/>
  <c r="AI13" i="1" l="1"/>
  <c r="AI15" i="1" l="1"/>
  <c r="AI20" i="1" l="1"/>
  <c r="AI28" i="1"/>
  <c r="AI8" i="1" l="1"/>
  <c r="AI18" i="1" l="1"/>
  <c r="AI19" i="1" l="1"/>
  <c r="AI17" i="1" l="1"/>
  <c r="AI14" i="1"/>
  <c r="AI21" i="1" l="1"/>
  <c r="AI32" i="1"/>
  <c r="AI29" i="1"/>
  <c r="AI27" i="1"/>
  <c r="AI26" i="1"/>
  <c r="AI25" i="1"/>
  <c r="AI24" i="1"/>
  <c r="AI23" i="1"/>
  <c r="AI30" i="1" l="1"/>
  <c r="AI34" i="1" s="1"/>
  <c r="AI38" i="1" s="1"/>
</calcChain>
</file>

<file path=xl/sharedStrings.xml><?xml version="1.0" encoding="utf-8"?>
<sst xmlns="http://schemas.openxmlformats.org/spreadsheetml/2006/main" count="233" uniqueCount="67">
  <si>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</si>
  <si>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</si>
  <si>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</si>
  <si>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</si>
  <si>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</si>
  <si>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</si>
  <si>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</si>
  <si>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</si>
  <si>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</si>
  <si>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</si>
  <si>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</si>
  <si>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</si>
  <si>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</si>
  <si>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</si>
  <si>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</si>
  <si>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</si>
  <si>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</si>
  <si>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</si>
  <si>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</si>
  <si>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</si>
  <si>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</si>
  <si>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</si>
  <si>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</si>
  <si>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</si>
  <si>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</si>
  <si>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</si>
  <si>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</si>
  <si>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</si>
  <si>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</si>
  <si>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</si>
  <si>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</si>
  <si>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</si>
  <si>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</si>
  <si>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</si>
  <si>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</si>
  <si>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</si>
  <si>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</si>
  <si>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Doug Ramsay</t>
  </si>
  <si>
    <t>PROPOSALS</t>
  </si>
  <si>
    <t xml:space="preserve"> </t>
  </si>
  <si>
    <t xml:space="preserve">Total </t>
  </si>
  <si>
    <t>2009</t>
  </si>
  <si>
    <t xml:space="preserve">Church Rd Sooke - Aragon </t>
  </si>
  <si>
    <t>partners meeting and admin</t>
  </si>
  <si>
    <t xml:space="preserve">CHURCH Street  extras </t>
  </si>
  <si>
    <t xml:space="preserve">graphics </t>
  </si>
  <si>
    <t>2310</t>
  </si>
  <si>
    <t xml:space="preserve">Whistler Lake Placid Road </t>
  </si>
  <si>
    <t>2401</t>
  </si>
  <si>
    <t>Aragon - CAMBIE STATION  2.0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</si>
  <si>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</si>
  <si>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</si>
  <si>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</si>
  <si>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</si>
  <si>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</si>
  <si>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</si>
  <si>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</si>
  <si>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</si>
  <si>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</si>
  <si>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</si>
  <si>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</si>
  <si>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March 2024</t>
  </si>
  <si>
    <t>Church Occupancy/ reissue BP</t>
  </si>
  <si>
    <t xml:space="preserve">separate bill </t>
  </si>
  <si>
    <t xml:space="preserve">Nanimo Proposal </t>
  </si>
  <si>
    <t xml:space="preserve">Billing </t>
  </si>
  <si>
    <t>billing /revised 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</si>
</sst>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3" xfId="0" applyFont="1" applyFill="1" applyBorder="1"/>
    <xf numFmtId="0" fontId="3" fillId="5" borderId="4" xfId="0" applyFont="1" applyFill="1" applyBorder="1"/>
    <xf numFmtId="0" fontId="6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Alignment="1" applyProtection="1">
      <alignment horizontal="left"/>
      <protection locked="0"/>
    </xf>
    <xf numFmtId="0" fontId="3" fillId="5" borderId="12" xfId="0" applyFont="1" applyFill="1" applyBorder="1" applyProtection="1">
      <protection locked="0"/>
    </xf>
    <xf numFmtId="0" fontId="6" fillId="5" borderId="13" xfId="0" applyFont="1" applyFill="1" applyBorder="1" applyProtection="1">
      <protection locked="0"/>
    </xf>
    <xf numFmtId="0" fontId="3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6" fillId="5" borderId="16" xfId="0" applyFont="1" applyFill="1" applyBorder="1" applyProtection="1">
      <protection locked="0"/>
    </xf>
    <xf numFmtId="164" fontId="6" fillId="5" borderId="16" xfId="0" applyNumberFormat="1" applyFont="1" applyFill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164" fontId="6" fillId="7" borderId="16" xfId="0" applyNumberFormat="1" applyFont="1" applyFill="1" applyBorder="1" applyProtection="1">
      <protection locked="0"/>
    </xf>
    <xf numFmtId="164" fontId="3" fillId="6" borderId="16" xfId="0" applyNumberFormat="1" applyFont="1" applyFill="1" applyBorder="1" applyProtection="1">
      <protection locked="0"/>
    </xf>
    <xf numFmtId="0" fontId="3" fillId="5" borderId="17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6" xfId="0" applyNumberFormat="1" applyFont="1" applyFill="1" applyBorder="1" applyAlignment="1" applyProtection="1">
      <alignment horizontal="left"/>
      <protection locked="0"/>
    </xf>
    <xf numFmtId="0" fontId="3" fillId="6" borderId="16" xfId="0" applyFont="1" applyFill="1" applyBorder="1" applyProtection="1">
      <protection locked="0"/>
    </xf>
    <xf numFmtId="0" fontId="3" fillId="6" borderId="17" xfId="0" applyFont="1" applyFill="1" applyBorder="1" applyProtection="1">
      <protection locked="0"/>
    </xf>
    <xf numFmtId="0" fontId="3" fillId="2" borderId="18" xfId="0" applyFont="1" applyBorder="1" applyProtection="1">
      <protection locked="0"/>
    </xf>
    <xf numFmtId="0" fontId="2" fillId="1" borderId="18" xfId="0" applyFont="1" applyFill="1" applyBorder="1" applyProtection="1">
      <protection locked="0"/>
    </xf>
    <xf numFmtId="49" fontId="3" fillId="5" borderId="16" xfId="0" applyNumberFormat="1" applyFont="1" applyFill="1" applyBorder="1" applyAlignment="1" applyProtection="1">
      <alignment horizontal="left"/>
      <protection locked="0"/>
    </xf>
    <xf numFmtId="0" fontId="3" fillId="5" borderId="16" xfId="0" applyFont="1" applyFill="1" applyBorder="1" applyProtection="1">
      <protection locked="0"/>
    </xf>
    <xf numFmtId="0" fontId="2" fillId="6" borderId="19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/>
    <xf numFmtId="164" fontId="3" fillId="6" borderId="8" xfId="0" applyNumberFormat="1" applyFont="1" applyFill="1" applyBorder="1" applyProtection="1">
      <protection locked="0"/>
    </xf>
    <xf numFmtId="0" fontId="3" fillId="6" borderId="22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2" xfId="0" applyFont="1" applyFill="1" applyBorder="1" applyAlignment="1" applyProtection="1">
      <alignment horizontal="center"/>
      <protection locked="0"/>
    </xf>
    <xf numFmtId="0" fontId="3" fillId="6" borderId="24" xfId="0" applyFont="1" applyFill="1" applyBorder="1" applyAlignment="1" applyProtection="1">
      <alignment horizontal="center"/>
      <protection locked="0"/>
    </xf>
    <xf numFmtId="0" fontId="3" fillId="6" borderId="22" xfId="0" applyFont="1" applyFill="1" applyBorder="1" applyAlignment="1" applyProtection="1">
      <alignment horizontal="left"/>
      <protection locked="0"/>
    </xf>
    <xf numFmtId="0" fontId="5" fillId="6" borderId="25" xfId="0" applyFont="1" applyFill="1" applyBorder="1"/>
    <xf numFmtId="0" fontId="2" fillId="6" borderId="18" xfId="0" applyFont="1" applyFill="1" applyBorder="1"/>
    <xf numFmtId="0" fontId="2" fillId="6" borderId="25" xfId="0" applyFont="1" applyFill="1" applyBorder="1"/>
    <xf numFmtId="0" fontId="3" fillId="6" borderId="24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6" xfId="0" applyNumberFormat="1" applyFont="1" applyFill="1" applyBorder="1" applyProtection="1">
      <protection locked="0"/>
    </xf>
    <xf numFmtId="0" fontId="3" fillId="6" borderId="8" xfId="0" applyFont="1" applyFill="1" applyBorder="1"/>
    <xf numFmtId="0" fontId="7" fillId="6" borderId="27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7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8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29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16" xfId="0" applyFont="1" applyBorder="1"/>
    <xf numFmtId="0" fontId="3" fillId="2" borderId="6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4" fillId="6" borderId="25" xfId="0" applyFont="1" applyFill="1" applyBorder="1"/>
    <xf numFmtId="164" fontId="6" fillId="0" borderId="23" xfId="0" applyNumberFormat="1" applyFont="1" applyFill="1" applyBorder="1" applyProtection="1">
      <protection locked="0"/>
    </xf>
    <xf numFmtId="0" fontId="1" fillId="6" borderId="2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3"/>
  <sheetViews>
    <sheetView tabSelected="1" zoomScale="130" zoomScaleNormal="130" zoomScaleSheetLayoutView="90" workbookViewId="0">
      <pane xSplit="1" topLeftCell="B1" activePane="topRight" state="frozen"/>
      <selection pane="topRight" activeCell="AJ13" sqref="AJ13"/>
    </sheetView>
  </sheetViews>
  <sheetFormatPr defaultColWidth="7.5546875" defaultRowHeight="13.2" x14ac:dyDescent="0.25"/>
  <cols>
    <col min="1" max="1" width="8.88671875" style="77" customWidth="1"/>
    <col min="2" max="2" width="21.88671875" style="77" customWidth="1"/>
    <col min="3" max="3" width="3.88671875" style="79" customWidth="1"/>
    <col min="4" max="11" width="3" style="78" customWidth="1"/>
    <col min="12" max="12" width="2.5546875" style="78" customWidth="1"/>
    <col min="13" max="19" width="3" style="78" customWidth="1"/>
    <col min="20" max="20" width="3.44140625" style="78" customWidth="1"/>
    <col min="21" max="21" width="3.109375" style="78" customWidth="1"/>
    <col min="22" max="34" width="3" style="78" customWidth="1"/>
    <col min="35" max="35" width="6.5546875" style="80" bestFit="1" customWidth="1"/>
    <col min="36" max="36" width="26.5546875" style="78" customWidth="1"/>
    <col min="37" max="190" width="7.5546875" style="11" customWidth="1"/>
    <col min="191" max="16384" width="7.5546875" style="11"/>
  </cols>
  <sheetData>
    <row r="1" spans="1:190" s="5" customForma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.75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37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1" t="s">
        <v>61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5" customFormat="1" ht="14.25" customHeight="1" x14ac:dyDescent="0.25">
      <c r="A5" s="12" t="s">
        <v>2</v>
      </c>
      <c r="B5" s="42"/>
      <c r="C5" s="43"/>
      <c r="D5" s="13"/>
      <c r="E5" s="13"/>
      <c r="F5" s="13"/>
      <c r="G5" s="13"/>
      <c r="H5" s="13"/>
      <c r="I5" s="1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3" customFormat="1" ht="17.25" customHeight="1" thickBot="1" x14ac:dyDescent="0.25">
      <c r="A6" s="16" t="s">
        <v>3</v>
      </c>
      <c r="B6" s="17" t="s">
        <v>0</v>
      </c>
      <c r="C6" s="18" t="s">
        <v>20</v>
      </c>
      <c r="D6" s="19">
        <v>1</v>
      </c>
      <c r="E6" s="20">
        <v>2</v>
      </c>
      <c r="F6" s="20">
        <v>3</v>
      </c>
      <c r="G6" s="20">
        <v>4</v>
      </c>
      <c r="H6" s="20">
        <v>5</v>
      </c>
      <c r="I6" s="20">
        <v>6</v>
      </c>
      <c r="J6" s="20">
        <v>7</v>
      </c>
      <c r="K6" s="20">
        <v>8</v>
      </c>
      <c r="L6" s="20">
        <v>9</v>
      </c>
      <c r="M6" s="20">
        <v>10</v>
      </c>
      <c r="N6" s="20">
        <v>11</v>
      </c>
      <c r="O6" s="20">
        <v>12</v>
      </c>
      <c r="P6" s="20">
        <v>13</v>
      </c>
      <c r="Q6" s="20">
        <v>14</v>
      </c>
      <c r="R6" s="20">
        <v>15</v>
      </c>
      <c r="S6" s="20">
        <v>16</v>
      </c>
      <c r="T6" s="20">
        <v>17</v>
      </c>
      <c r="U6" s="20">
        <v>18</v>
      </c>
      <c r="V6" s="20">
        <v>19</v>
      </c>
      <c r="W6" s="20">
        <v>20</v>
      </c>
      <c r="X6" s="20">
        <v>21</v>
      </c>
      <c r="Y6" s="20">
        <v>22</v>
      </c>
      <c r="Z6" s="20">
        <v>23</v>
      </c>
      <c r="AA6" s="20">
        <v>24</v>
      </c>
      <c r="AB6" s="20">
        <v>25</v>
      </c>
      <c r="AC6" s="20">
        <v>26</v>
      </c>
      <c r="AD6" s="20">
        <v>27</v>
      </c>
      <c r="AE6" s="20">
        <v>28</v>
      </c>
      <c r="AF6" s="20">
        <v>29</v>
      </c>
      <c r="AG6" s="20">
        <v>30</v>
      </c>
      <c r="AH6" s="20">
        <v>31</v>
      </c>
      <c r="AI6" s="21" t="s">
        <v>4</v>
      </c>
      <c r="AJ6" s="22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8" thickTop="1" x14ac:dyDescent="0.2">
      <c r="A7" s="24"/>
      <c r="B7" s="25"/>
      <c r="C7" s="26" t="s">
        <v>29</v>
      </c>
      <c r="D7" s="27" t="s">
        <v>16</v>
      </c>
      <c r="E7" s="28" t="s">
        <v>17</v>
      </c>
      <c r="F7" s="28" t="s">
        <v>17</v>
      </c>
      <c r="G7" s="27" t="s">
        <v>18</v>
      </c>
      <c r="H7" s="27" t="s">
        <v>14</v>
      </c>
      <c r="I7" s="27" t="s">
        <v>15</v>
      </c>
      <c r="J7" s="27" t="s">
        <v>14</v>
      </c>
      <c r="K7" s="27" t="s">
        <v>16</v>
      </c>
      <c r="L7" s="28" t="s">
        <v>17</v>
      </c>
      <c r="M7" s="28" t="s">
        <v>17</v>
      </c>
      <c r="N7" s="27" t="s">
        <v>18</v>
      </c>
      <c r="O7" s="27" t="s">
        <v>14</v>
      </c>
      <c r="P7" s="27" t="s">
        <v>15</v>
      </c>
      <c r="Q7" s="27" t="s">
        <v>14</v>
      </c>
      <c r="R7" s="27" t="s">
        <v>16</v>
      </c>
      <c r="S7" s="28" t="s">
        <v>17</v>
      </c>
      <c r="T7" s="28" t="s">
        <v>17</v>
      </c>
      <c r="U7" s="27" t="s">
        <v>18</v>
      </c>
      <c r="V7" s="27" t="s">
        <v>14</v>
      </c>
      <c r="W7" s="27" t="s">
        <v>15</v>
      </c>
      <c r="X7" s="27" t="s">
        <v>14</v>
      </c>
      <c r="Y7" s="27" t="s">
        <v>16</v>
      </c>
      <c r="Z7" s="28" t="s">
        <v>17</v>
      </c>
      <c r="AA7" s="28" t="s">
        <v>17</v>
      </c>
      <c r="AB7" s="27" t="s">
        <v>18</v>
      </c>
      <c r="AC7" s="27" t="s">
        <v>14</v>
      </c>
      <c r="AD7" s="27" t="s">
        <v>15</v>
      </c>
      <c r="AE7" s="27" t="s">
        <v>14</v>
      </c>
      <c r="AF7" s="27" t="s">
        <v>16</v>
      </c>
      <c r="AG7" s="28" t="s">
        <v>17</v>
      </c>
      <c r="AH7" s="28" t="s">
        <v>17</v>
      </c>
      <c r="AI7" s="29"/>
      <c r="AJ7" s="29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6" customFormat="1" ht="12" customHeight="1" x14ac:dyDescent="0.25">
      <c r="A8" s="37" t="s">
        <v>48</v>
      </c>
      <c r="B8" s="38" t="s">
        <v>49</v>
      </c>
      <c r="C8" s="38"/>
      <c r="D8" s="32"/>
      <c r="E8" s="32" t="s">
        <v>19</v>
      </c>
      <c r="F8" s="32" t="s">
        <v>19</v>
      </c>
      <c r="G8" s="32"/>
      <c r="H8" s="32"/>
      <c r="I8" s="32"/>
      <c r="J8" s="32"/>
      <c r="K8" s="32"/>
      <c r="L8" s="32" t="s">
        <v>19</v>
      </c>
      <c r="M8" s="32" t="s">
        <v>19</v>
      </c>
      <c r="N8" s="32" t="s">
        <v>39</v>
      </c>
      <c r="O8" s="32"/>
      <c r="P8" s="32"/>
      <c r="Q8" s="32"/>
      <c r="R8" s="32"/>
      <c r="S8" s="32" t="s">
        <v>19</v>
      </c>
      <c r="T8" s="32" t="s">
        <v>19</v>
      </c>
      <c r="U8" s="32"/>
      <c r="V8" s="32"/>
      <c r="W8" s="32"/>
      <c r="X8" s="32"/>
      <c r="Y8" s="32"/>
      <c r="Z8" s="32" t="s">
        <v>19</v>
      </c>
      <c r="AA8" s="32" t="s">
        <v>19</v>
      </c>
      <c r="AB8" s="32"/>
      <c r="AC8" s="32"/>
      <c r="AD8" s="32">
        <v>4</v>
      </c>
      <c r="AE8" s="32">
        <v>7</v>
      </c>
      <c r="AF8" s="32"/>
      <c r="AG8" s="32" t="s">
        <v>19</v>
      </c>
      <c r="AH8" s="32" t="s">
        <v>19</v>
      </c>
      <c r="AI8" s="34">
        <f t="shared" ref="AI8:AI13" si="0">SUM(D8:AH8)</f>
        <v>11</v>
      </c>
      <c r="AJ8" s="39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36" customFormat="1" ht="12" customHeight="1" x14ac:dyDescent="0.25">
      <c r="A9" s="42" t="s">
        <v>41</v>
      </c>
      <c r="B9" s="43" t="s">
        <v>44</v>
      </c>
      <c r="C9" s="30"/>
      <c r="D9" s="31"/>
      <c r="E9" s="32" t="s">
        <v>19</v>
      </c>
      <c r="F9" s="32" t="s">
        <v>19</v>
      </c>
      <c r="G9" s="31">
        <v>2</v>
      </c>
      <c r="H9" s="31"/>
      <c r="I9" s="31"/>
      <c r="J9" s="31"/>
      <c r="K9" s="31"/>
      <c r="L9" s="32" t="s">
        <v>19</v>
      </c>
      <c r="M9" s="32" t="s">
        <v>19</v>
      </c>
      <c r="N9" s="31">
        <v>2</v>
      </c>
      <c r="O9" s="31">
        <v>1</v>
      </c>
      <c r="P9" s="31"/>
      <c r="Q9" s="31"/>
      <c r="R9" s="31"/>
      <c r="S9" s="32" t="s">
        <v>19</v>
      </c>
      <c r="T9" s="32" t="s">
        <v>19</v>
      </c>
      <c r="U9" s="31"/>
      <c r="V9" s="31"/>
      <c r="W9" s="31">
        <v>2</v>
      </c>
      <c r="X9" s="31"/>
      <c r="Y9" s="31"/>
      <c r="Z9" s="32" t="s">
        <v>19</v>
      </c>
      <c r="AA9" s="32" t="s">
        <v>19</v>
      </c>
      <c r="AB9" s="31"/>
      <c r="AC9" s="31"/>
      <c r="AD9" s="31"/>
      <c r="AE9" s="31">
        <v>0.5</v>
      </c>
      <c r="AF9" s="31" t="s">
        <v>39</v>
      </c>
      <c r="AG9" s="32" t="s">
        <v>19</v>
      </c>
      <c r="AH9" s="32" t="s">
        <v>19</v>
      </c>
      <c r="AI9" s="34">
        <f t="shared" ref="AI9:AI12" si="1">SUM(D9:AH9)</f>
        <v>7.5</v>
      </c>
      <c r="AJ9" s="35" t="s">
        <v>66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7" t="s">
        <v>41</v>
      </c>
      <c r="B10" s="38" t="s">
        <v>42</v>
      </c>
      <c r="C10" s="38"/>
      <c r="D10" s="32"/>
      <c r="E10" s="32" t="s">
        <v>19</v>
      </c>
      <c r="F10" s="32" t="s">
        <v>19</v>
      </c>
      <c r="G10" s="32"/>
      <c r="H10" s="32"/>
      <c r="I10" s="32"/>
      <c r="J10" s="32"/>
      <c r="K10" s="32"/>
      <c r="L10" s="32" t="s">
        <v>19</v>
      </c>
      <c r="M10" s="32" t="s">
        <v>19</v>
      </c>
      <c r="N10" s="32"/>
      <c r="O10" s="32"/>
      <c r="P10" s="32">
        <v>1</v>
      </c>
      <c r="Q10" s="32"/>
      <c r="R10" s="32"/>
      <c r="S10" s="32" t="s">
        <v>19</v>
      </c>
      <c r="T10" s="32" t="s">
        <v>19</v>
      </c>
      <c r="U10" s="32">
        <v>1</v>
      </c>
      <c r="V10" s="32"/>
      <c r="W10" s="32"/>
      <c r="X10" s="32"/>
      <c r="Y10" s="32"/>
      <c r="Z10" s="32" t="s">
        <v>19</v>
      </c>
      <c r="AA10" s="32" t="s">
        <v>19</v>
      </c>
      <c r="AB10" s="32"/>
      <c r="AC10" s="32"/>
      <c r="AD10" s="32"/>
      <c r="AE10" s="32">
        <v>1</v>
      </c>
      <c r="AF10" s="32"/>
      <c r="AG10" s="32" t="s">
        <v>19</v>
      </c>
      <c r="AH10" s="32" t="s">
        <v>19</v>
      </c>
      <c r="AI10" s="34">
        <f t="shared" si="1"/>
        <v>3</v>
      </c>
      <c r="AJ10" s="39" t="s">
        <v>39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42" t="s">
        <v>39</v>
      </c>
      <c r="B11" s="43" t="s">
        <v>39</v>
      </c>
      <c r="C11" s="30"/>
      <c r="D11" s="31"/>
      <c r="E11" s="32" t="s">
        <v>19</v>
      </c>
      <c r="F11" s="32" t="s">
        <v>19</v>
      </c>
      <c r="G11" s="33"/>
      <c r="H11" s="31"/>
      <c r="I11" s="31"/>
      <c r="J11" s="31"/>
      <c r="K11" s="31"/>
      <c r="L11" s="32" t="s">
        <v>19</v>
      </c>
      <c r="M11" s="32" t="s">
        <v>19</v>
      </c>
      <c r="N11" s="33"/>
      <c r="O11" s="31"/>
      <c r="P11" s="31"/>
      <c r="Q11" s="31"/>
      <c r="R11" s="31"/>
      <c r="S11" s="32" t="s">
        <v>19</v>
      </c>
      <c r="T11" s="32" t="s">
        <v>19</v>
      </c>
      <c r="U11" s="33"/>
      <c r="V11" s="31"/>
      <c r="W11" s="31"/>
      <c r="X11" s="31"/>
      <c r="Y11" s="31"/>
      <c r="Z11" s="32" t="s">
        <v>19</v>
      </c>
      <c r="AA11" s="32" t="s">
        <v>19</v>
      </c>
      <c r="AB11" s="33"/>
      <c r="AC11" s="31"/>
      <c r="AD11" s="31"/>
      <c r="AE11" s="33"/>
      <c r="AF11" s="31"/>
      <c r="AG11" s="32" t="s">
        <v>19</v>
      </c>
      <c r="AH11" s="32" t="s">
        <v>19</v>
      </c>
      <c r="AI11" s="34">
        <f t="shared" si="1"/>
        <v>0</v>
      </c>
      <c r="AJ11" s="35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37" t="s">
        <v>46</v>
      </c>
      <c r="B12" s="37" t="s">
        <v>47</v>
      </c>
      <c r="C12" s="38"/>
      <c r="D12" s="32"/>
      <c r="E12" s="32" t="s">
        <v>19</v>
      </c>
      <c r="F12" s="32" t="s">
        <v>19</v>
      </c>
      <c r="G12" s="32"/>
      <c r="H12" s="32"/>
      <c r="I12" s="32"/>
      <c r="J12" s="32"/>
      <c r="K12" s="32"/>
      <c r="L12" s="32" t="s">
        <v>19</v>
      </c>
      <c r="M12" s="32" t="s">
        <v>19</v>
      </c>
      <c r="N12" s="32"/>
      <c r="O12" s="32"/>
      <c r="P12" s="32"/>
      <c r="Q12" s="32"/>
      <c r="R12" s="32"/>
      <c r="S12" s="32" t="s">
        <v>19</v>
      </c>
      <c r="T12" s="32" t="s">
        <v>19</v>
      </c>
      <c r="U12" s="32"/>
      <c r="V12" s="32"/>
      <c r="W12" s="32"/>
      <c r="X12" s="32"/>
      <c r="Y12" s="32"/>
      <c r="Z12" s="32" t="s">
        <v>19</v>
      </c>
      <c r="AA12" s="32" t="s">
        <v>19</v>
      </c>
      <c r="AB12" s="32"/>
      <c r="AC12" s="32"/>
      <c r="AD12" s="32"/>
      <c r="AE12" s="32"/>
      <c r="AF12" s="32"/>
      <c r="AG12" s="32" t="s">
        <v>19</v>
      </c>
      <c r="AH12" s="32" t="s">
        <v>19</v>
      </c>
      <c r="AI12" s="34">
        <f t="shared" si="1"/>
        <v>0</v>
      </c>
      <c r="AJ12" s="39" t="s">
        <v>39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42" t="s">
        <v>41</v>
      </c>
      <c r="B13" s="43" t="s">
        <v>62</v>
      </c>
      <c r="C13" s="30"/>
      <c r="D13" s="31"/>
      <c r="E13" s="32" t="s">
        <v>19</v>
      </c>
      <c r="F13" s="32" t="s">
        <v>19</v>
      </c>
      <c r="G13" s="33"/>
      <c r="H13" s="31">
        <v>2</v>
      </c>
      <c r="I13" s="31"/>
      <c r="J13" s="31"/>
      <c r="K13" s="31"/>
      <c r="L13" s="32" t="s">
        <v>19</v>
      </c>
      <c r="M13" s="32" t="s">
        <v>19</v>
      </c>
      <c r="N13" s="33"/>
      <c r="O13" s="31"/>
      <c r="P13" s="31"/>
      <c r="Q13" s="31"/>
      <c r="R13" s="31"/>
      <c r="S13" s="32" t="s">
        <v>19</v>
      </c>
      <c r="T13" s="32" t="s">
        <v>19</v>
      </c>
      <c r="U13" s="33"/>
      <c r="V13" s="31"/>
      <c r="W13" s="31"/>
      <c r="X13" s="31"/>
      <c r="Y13" s="31"/>
      <c r="Z13" s="32" t="s">
        <v>19</v>
      </c>
      <c r="AA13" s="32" t="s">
        <v>19</v>
      </c>
      <c r="AB13" s="33"/>
      <c r="AC13" s="31"/>
      <c r="AD13" s="31"/>
      <c r="AE13" s="33"/>
      <c r="AF13" s="31"/>
      <c r="AG13" s="32" t="s">
        <v>19</v>
      </c>
      <c r="AH13" s="32" t="s">
        <v>19</v>
      </c>
      <c r="AI13" s="34">
        <f t="shared" si="0"/>
        <v>2</v>
      </c>
      <c r="AJ13" s="35" t="s">
        <v>63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41" customFormat="1" ht="12" customHeight="1" x14ac:dyDescent="0.25">
      <c r="A14" s="37" t="s">
        <v>39</v>
      </c>
      <c r="B14" s="37" t="s">
        <v>39</v>
      </c>
      <c r="C14" s="38"/>
      <c r="D14" s="32"/>
      <c r="E14" s="32" t="s">
        <v>19</v>
      </c>
      <c r="F14" s="32" t="s">
        <v>19</v>
      </c>
      <c r="G14" s="32"/>
      <c r="H14" s="32"/>
      <c r="I14" s="32"/>
      <c r="J14" s="32"/>
      <c r="K14" s="32"/>
      <c r="L14" s="32" t="s">
        <v>19</v>
      </c>
      <c r="M14" s="32" t="s">
        <v>19</v>
      </c>
      <c r="N14" s="32"/>
      <c r="O14" s="32"/>
      <c r="P14" s="32"/>
      <c r="Q14" s="32"/>
      <c r="R14" s="32"/>
      <c r="S14" s="32" t="s">
        <v>19</v>
      </c>
      <c r="T14" s="32" t="s">
        <v>19</v>
      </c>
      <c r="U14" s="32"/>
      <c r="V14" s="32"/>
      <c r="W14" s="32"/>
      <c r="X14" s="32"/>
      <c r="Y14" s="32"/>
      <c r="Z14" s="32" t="s">
        <v>19</v>
      </c>
      <c r="AA14" s="32" t="s">
        <v>19</v>
      </c>
      <c r="AB14" s="32"/>
      <c r="AC14" s="32"/>
      <c r="AD14" s="32"/>
      <c r="AE14" s="32"/>
      <c r="AF14" s="32"/>
      <c r="AG14" s="32" t="s">
        <v>19</v>
      </c>
      <c r="AH14" s="32" t="s">
        <v>19</v>
      </c>
      <c r="AI14" s="34">
        <f t="shared" ref="AI14:AI19" si="2">SUM(D14:AH14)</f>
        <v>0</v>
      </c>
      <c r="AJ14" s="39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/>
      <c r="EQ14" s="36"/>
      <c r="ER14" s="36"/>
      <c r="ES14" s="36"/>
      <c r="ET14" s="36"/>
      <c r="EU14" s="36"/>
      <c r="EV14" s="36"/>
      <c r="EW14" s="36"/>
      <c r="EX14" s="36"/>
      <c r="EY14" s="36"/>
      <c r="EZ14" s="36"/>
      <c r="FA14" s="36"/>
      <c r="FB14" s="36"/>
      <c r="FC14" s="36"/>
      <c r="FD14" s="36"/>
      <c r="FE14" s="36"/>
      <c r="FF14" s="36"/>
      <c r="FG14" s="36"/>
      <c r="FH14" s="36"/>
      <c r="FI14" s="36"/>
      <c r="FJ14" s="36"/>
      <c r="FK14" s="36"/>
      <c r="FL14" s="36"/>
      <c r="FM14" s="36"/>
      <c r="FN14" s="36"/>
      <c r="FO14" s="36"/>
      <c r="FP14" s="36"/>
      <c r="FQ14" s="36"/>
      <c r="FR14" s="36"/>
      <c r="FS14" s="36"/>
      <c r="FT14" s="36"/>
      <c r="FU14" s="36"/>
      <c r="FV14" s="36"/>
      <c r="FW14" s="36"/>
      <c r="FX14" s="36"/>
      <c r="FY14" s="36"/>
      <c r="FZ14" s="36"/>
      <c r="GA14" s="36"/>
      <c r="GB14" s="36"/>
      <c r="GC14" s="36"/>
      <c r="GD14" s="36"/>
      <c r="GE14" s="36"/>
      <c r="GF14" s="36"/>
      <c r="GG14" s="36"/>
      <c r="GH14" s="36"/>
    </row>
    <row r="15" spans="1:190" s="40" customFormat="1" ht="11.4" customHeight="1" x14ac:dyDescent="0.25">
      <c r="A15" s="42" t="s">
        <v>39</v>
      </c>
      <c r="B15" s="43" t="s">
        <v>39</v>
      </c>
      <c r="C15" s="30"/>
      <c r="D15" s="31"/>
      <c r="E15" s="32" t="s">
        <v>19</v>
      </c>
      <c r="F15" s="32" t="s">
        <v>19</v>
      </c>
      <c r="G15" s="33"/>
      <c r="H15" s="33"/>
      <c r="I15" s="33"/>
      <c r="J15" s="33"/>
      <c r="K15" s="31"/>
      <c r="L15" s="32" t="s">
        <v>19</v>
      </c>
      <c r="M15" s="32" t="s">
        <v>19</v>
      </c>
      <c r="N15" s="33"/>
      <c r="O15" s="33"/>
      <c r="P15" s="33"/>
      <c r="Q15" s="33"/>
      <c r="R15" s="31"/>
      <c r="S15" s="32" t="s">
        <v>19</v>
      </c>
      <c r="T15" s="32" t="s">
        <v>19</v>
      </c>
      <c r="U15" s="33"/>
      <c r="V15" s="33"/>
      <c r="W15" s="33"/>
      <c r="X15" s="33"/>
      <c r="Y15" s="31"/>
      <c r="Z15" s="32" t="s">
        <v>19</v>
      </c>
      <c r="AA15" s="32" t="s">
        <v>19</v>
      </c>
      <c r="AB15" s="33"/>
      <c r="AC15" s="33"/>
      <c r="AD15" s="33"/>
      <c r="AE15" s="33"/>
      <c r="AF15" s="31"/>
      <c r="AG15" s="32" t="s">
        <v>19</v>
      </c>
      <c r="AH15" s="32" t="s">
        <v>19</v>
      </c>
      <c r="AI15" s="34">
        <f t="shared" si="2"/>
        <v>0</v>
      </c>
      <c r="AJ15" s="35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</row>
    <row r="16" spans="1:190" s="40" customFormat="1" ht="12" customHeight="1" x14ac:dyDescent="0.25">
      <c r="A16" s="37"/>
      <c r="B16" s="38"/>
      <c r="C16" s="38"/>
      <c r="D16" s="32"/>
      <c r="E16" s="32" t="s">
        <v>19</v>
      </c>
      <c r="F16" s="32" t="s">
        <v>19</v>
      </c>
      <c r="G16" s="32"/>
      <c r="H16" s="32"/>
      <c r="I16" s="32"/>
      <c r="J16" s="32"/>
      <c r="K16" s="32"/>
      <c r="L16" s="32" t="s">
        <v>19</v>
      </c>
      <c r="M16" s="32" t="s">
        <v>19</v>
      </c>
      <c r="N16" s="32"/>
      <c r="O16" s="32"/>
      <c r="P16" s="32"/>
      <c r="Q16" s="32"/>
      <c r="R16" s="32"/>
      <c r="S16" s="32" t="s">
        <v>19</v>
      </c>
      <c r="T16" s="32" t="s">
        <v>19</v>
      </c>
      <c r="U16" s="32"/>
      <c r="V16" s="32"/>
      <c r="W16" s="32"/>
      <c r="X16" s="32"/>
      <c r="Y16" s="32"/>
      <c r="Z16" s="32" t="s">
        <v>19</v>
      </c>
      <c r="AA16" s="32" t="s">
        <v>19</v>
      </c>
      <c r="AB16" s="32"/>
      <c r="AC16" s="32"/>
      <c r="AD16" s="32"/>
      <c r="AE16" s="32"/>
      <c r="AF16" s="32"/>
      <c r="AG16" s="32" t="s">
        <v>19</v>
      </c>
      <c r="AH16" s="32" t="s">
        <v>19</v>
      </c>
      <c r="AI16" s="34">
        <f t="shared" ref="AI16" si="3">SUM(D16:AH16)</f>
        <v>0</v>
      </c>
      <c r="AJ16" s="39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/>
      <c r="GC16" s="36"/>
      <c r="GD16" s="36"/>
      <c r="GE16" s="36"/>
      <c r="GF16" s="36"/>
      <c r="GG16" s="36"/>
      <c r="GH16" s="36"/>
    </row>
    <row r="17" spans="1:190" s="40" customFormat="1" ht="12" customHeight="1" x14ac:dyDescent="0.25">
      <c r="A17" s="42" t="s">
        <v>39</v>
      </c>
      <c r="B17" s="43"/>
      <c r="C17" s="30"/>
      <c r="D17" s="31"/>
      <c r="E17" s="32" t="s">
        <v>19</v>
      </c>
      <c r="F17" s="32" t="s">
        <v>19</v>
      </c>
      <c r="G17" s="33"/>
      <c r="H17" s="31"/>
      <c r="I17" s="31"/>
      <c r="J17" s="31"/>
      <c r="K17" s="31"/>
      <c r="L17" s="32" t="s">
        <v>19</v>
      </c>
      <c r="M17" s="32" t="s">
        <v>19</v>
      </c>
      <c r="N17" s="33"/>
      <c r="O17" s="31"/>
      <c r="P17" s="31"/>
      <c r="Q17" s="31"/>
      <c r="R17" s="31"/>
      <c r="S17" s="32" t="s">
        <v>19</v>
      </c>
      <c r="T17" s="32" t="s">
        <v>19</v>
      </c>
      <c r="U17" s="33"/>
      <c r="V17" s="31"/>
      <c r="W17" s="31"/>
      <c r="X17" s="31"/>
      <c r="Y17" s="31"/>
      <c r="Z17" s="32" t="s">
        <v>19</v>
      </c>
      <c r="AA17" s="32" t="s">
        <v>19</v>
      </c>
      <c r="AB17" s="33"/>
      <c r="AC17" s="31"/>
      <c r="AD17" s="31"/>
      <c r="AE17" s="33"/>
      <c r="AF17" s="31"/>
      <c r="AG17" s="32" t="s">
        <v>19</v>
      </c>
      <c r="AH17" s="32" t="s">
        <v>19</v>
      </c>
      <c r="AI17" s="34">
        <f t="shared" si="2"/>
        <v>0</v>
      </c>
      <c r="AJ17" s="35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</row>
    <row r="18" spans="1:190" s="40" customFormat="1" ht="12" customHeight="1" x14ac:dyDescent="0.25">
      <c r="A18" s="37" t="s">
        <v>39</v>
      </c>
      <c r="B18" s="38" t="s">
        <v>39</v>
      </c>
      <c r="C18" s="38"/>
      <c r="D18" s="32"/>
      <c r="E18" s="32" t="s">
        <v>19</v>
      </c>
      <c r="F18" s="32" t="s">
        <v>19</v>
      </c>
      <c r="G18" s="32"/>
      <c r="H18" s="32"/>
      <c r="I18" s="32"/>
      <c r="J18" s="32"/>
      <c r="K18" s="32"/>
      <c r="L18" s="32" t="s">
        <v>19</v>
      </c>
      <c r="M18" s="32" t="s">
        <v>19</v>
      </c>
      <c r="N18" s="32"/>
      <c r="O18" s="32"/>
      <c r="P18" s="32"/>
      <c r="Q18" s="32"/>
      <c r="R18" s="32"/>
      <c r="S18" s="32" t="s">
        <v>19</v>
      </c>
      <c r="T18" s="32" t="s">
        <v>19</v>
      </c>
      <c r="U18" s="32"/>
      <c r="V18" s="32"/>
      <c r="W18" s="32"/>
      <c r="X18" s="32"/>
      <c r="Y18" s="32"/>
      <c r="Z18" s="32" t="s">
        <v>19</v>
      </c>
      <c r="AA18" s="32" t="s">
        <v>19</v>
      </c>
      <c r="AB18" s="32"/>
      <c r="AC18" s="32"/>
      <c r="AD18" s="32"/>
      <c r="AE18" s="32"/>
      <c r="AF18" s="32"/>
      <c r="AG18" s="32" t="s">
        <v>19</v>
      </c>
      <c r="AH18" s="32" t="s">
        <v>19</v>
      </c>
      <c r="AI18" s="34">
        <f>SUM(D18:AH18)</f>
        <v>0</v>
      </c>
      <c r="AJ18" s="39" t="s">
        <v>39</v>
      </c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</row>
    <row r="19" spans="1:190" s="40" customFormat="1" ht="12" customHeight="1" x14ac:dyDescent="0.25">
      <c r="A19" s="42" t="s">
        <v>39</v>
      </c>
      <c r="B19" s="43" t="s">
        <v>39</v>
      </c>
      <c r="C19" s="30"/>
      <c r="D19" s="31"/>
      <c r="E19" s="32" t="s">
        <v>19</v>
      </c>
      <c r="F19" s="32" t="s">
        <v>19</v>
      </c>
      <c r="G19" s="33"/>
      <c r="H19" s="31"/>
      <c r="I19" s="31"/>
      <c r="J19" s="31"/>
      <c r="K19" s="31"/>
      <c r="L19" s="32" t="s">
        <v>19</v>
      </c>
      <c r="M19" s="32" t="s">
        <v>19</v>
      </c>
      <c r="N19" s="33"/>
      <c r="O19" s="31"/>
      <c r="P19" s="31"/>
      <c r="Q19" s="31"/>
      <c r="R19" s="31"/>
      <c r="S19" s="32" t="s">
        <v>19</v>
      </c>
      <c r="T19" s="32" t="s">
        <v>19</v>
      </c>
      <c r="U19" s="33"/>
      <c r="V19" s="31"/>
      <c r="W19" s="31"/>
      <c r="X19" s="31"/>
      <c r="Y19" s="31"/>
      <c r="Z19" s="32" t="s">
        <v>19</v>
      </c>
      <c r="AA19" s="32" t="s">
        <v>19</v>
      </c>
      <c r="AB19" s="33"/>
      <c r="AC19" s="31"/>
      <c r="AD19" s="31"/>
      <c r="AE19" s="33"/>
      <c r="AF19" s="31"/>
      <c r="AG19" s="32" t="s">
        <v>19</v>
      </c>
      <c r="AH19" s="32" t="s">
        <v>19</v>
      </c>
      <c r="AI19" s="34">
        <f t="shared" si="2"/>
        <v>0</v>
      </c>
      <c r="AJ19" s="35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</row>
    <row r="20" spans="1:190" s="40" customFormat="1" x14ac:dyDescent="0.25">
      <c r="A20" s="44"/>
      <c r="B20" s="45" t="s">
        <v>6</v>
      </c>
      <c r="C20" s="46"/>
      <c r="D20" s="47">
        <f t="shared" ref="D20:AE20" si="4">SUM(D8:D19)</f>
        <v>0</v>
      </c>
      <c r="E20" s="47">
        <f t="shared" si="4"/>
        <v>0</v>
      </c>
      <c r="F20" s="47">
        <f t="shared" si="4"/>
        <v>0</v>
      </c>
      <c r="G20" s="47">
        <f t="shared" si="4"/>
        <v>2</v>
      </c>
      <c r="H20" s="47">
        <f t="shared" si="4"/>
        <v>2</v>
      </c>
      <c r="I20" s="47">
        <f t="shared" si="4"/>
        <v>0</v>
      </c>
      <c r="J20" s="47">
        <f t="shared" si="4"/>
        <v>0</v>
      </c>
      <c r="K20" s="47">
        <f t="shared" si="4"/>
        <v>0</v>
      </c>
      <c r="L20" s="47">
        <f t="shared" si="4"/>
        <v>0</v>
      </c>
      <c r="M20" s="47">
        <f t="shared" si="4"/>
        <v>0</v>
      </c>
      <c r="N20" s="47">
        <f t="shared" si="4"/>
        <v>2</v>
      </c>
      <c r="O20" s="47">
        <f t="shared" si="4"/>
        <v>1</v>
      </c>
      <c r="P20" s="47">
        <f t="shared" si="4"/>
        <v>1</v>
      </c>
      <c r="Q20" s="47">
        <f t="shared" si="4"/>
        <v>0</v>
      </c>
      <c r="R20" s="47">
        <f t="shared" si="4"/>
        <v>0</v>
      </c>
      <c r="S20" s="47">
        <f t="shared" si="4"/>
        <v>0</v>
      </c>
      <c r="T20" s="47">
        <f t="shared" si="4"/>
        <v>0</v>
      </c>
      <c r="U20" s="47">
        <f t="shared" si="4"/>
        <v>1</v>
      </c>
      <c r="V20" s="47">
        <f t="shared" si="4"/>
        <v>0</v>
      </c>
      <c r="W20" s="47">
        <f t="shared" si="4"/>
        <v>2</v>
      </c>
      <c r="X20" s="47">
        <f t="shared" si="4"/>
        <v>0</v>
      </c>
      <c r="Y20" s="47">
        <f t="shared" si="4"/>
        <v>0</v>
      </c>
      <c r="Z20" s="47">
        <f t="shared" si="4"/>
        <v>0</v>
      </c>
      <c r="AA20" s="47">
        <f t="shared" si="4"/>
        <v>0</v>
      </c>
      <c r="AB20" s="47">
        <f t="shared" si="4"/>
        <v>0</v>
      </c>
      <c r="AC20" s="47">
        <f t="shared" si="4"/>
        <v>0</v>
      </c>
      <c r="AD20" s="47">
        <f t="shared" si="4"/>
        <v>4</v>
      </c>
      <c r="AE20" s="47">
        <f t="shared" si="4"/>
        <v>8.5</v>
      </c>
      <c r="AF20" s="47">
        <f t="shared" ref="AF20:AH20" si="5">SUM(AF8:AF19)</f>
        <v>0</v>
      </c>
      <c r="AG20" s="47">
        <f t="shared" si="5"/>
        <v>0</v>
      </c>
      <c r="AH20" s="47">
        <f t="shared" si="5"/>
        <v>0</v>
      </c>
      <c r="AI20" s="48">
        <f>SUM(D20:AH20)</f>
        <v>23.5</v>
      </c>
      <c r="AJ20" s="39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41" customFormat="1" ht="10.35" customHeight="1" x14ac:dyDescent="0.25">
      <c r="A21" s="44" t="s">
        <v>7</v>
      </c>
      <c r="B21" s="50"/>
      <c r="C21" s="50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48">
        <f t="shared" ref="AI21:AI28" si="6">SUM(D21:AH21)</f>
        <v>0</v>
      </c>
      <c r="AJ21" s="5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36"/>
      <c r="EP21" s="36"/>
      <c r="EQ21" s="36"/>
      <c r="ER21" s="36"/>
      <c r="ES21" s="36"/>
      <c r="ET21" s="36"/>
      <c r="EU21" s="36"/>
      <c r="EV21" s="36"/>
      <c r="EW21" s="36"/>
      <c r="EX21" s="36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36"/>
      <c r="FL21" s="36"/>
      <c r="FM21" s="36"/>
      <c r="FN21" s="36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</row>
    <row r="22" spans="1:190" s="41" customFormat="1" x14ac:dyDescent="0.25">
      <c r="A22" s="44" t="s">
        <v>13</v>
      </c>
      <c r="B22" s="50"/>
      <c r="C22" s="50"/>
      <c r="D22" s="51"/>
      <c r="E22" s="51"/>
      <c r="F22" s="51"/>
      <c r="G22" s="51">
        <v>1</v>
      </c>
      <c r="H22" s="51"/>
      <c r="I22" s="51">
        <v>1</v>
      </c>
      <c r="J22" s="51"/>
      <c r="K22" s="51"/>
      <c r="L22" s="51"/>
      <c r="M22" s="51"/>
      <c r="N22" s="51"/>
      <c r="O22" s="51"/>
      <c r="P22" s="51"/>
      <c r="Q22" s="51">
        <v>1</v>
      </c>
      <c r="R22" s="51"/>
      <c r="S22" s="51"/>
      <c r="T22" s="51"/>
      <c r="U22" s="51"/>
      <c r="V22" s="51"/>
      <c r="W22" s="51"/>
      <c r="X22" s="51">
        <v>2</v>
      </c>
      <c r="Y22" s="51">
        <v>0.5</v>
      </c>
      <c r="Z22" s="51"/>
      <c r="AA22" s="51"/>
      <c r="AB22" s="51"/>
      <c r="AC22" s="51"/>
      <c r="AD22" s="51"/>
      <c r="AE22" s="51"/>
      <c r="AF22" s="51"/>
      <c r="AG22" s="51"/>
      <c r="AH22" s="51"/>
      <c r="AI22" s="48">
        <f>SUM(D22:AH22)</f>
        <v>5.5</v>
      </c>
      <c r="AJ22" s="58" t="s">
        <v>43</v>
      </c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</row>
    <row r="23" spans="1:190" s="40" customFormat="1" x14ac:dyDescent="0.25">
      <c r="A23" s="44" t="s">
        <v>8</v>
      </c>
      <c r="B23" s="50"/>
      <c r="C23" s="50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>
        <v>1</v>
      </c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48">
        <f t="shared" si="6"/>
        <v>1</v>
      </c>
      <c r="AJ23" s="54" t="s">
        <v>45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x14ac:dyDescent="0.25">
      <c r="A24" s="44" t="s">
        <v>21</v>
      </c>
      <c r="B24" s="50"/>
      <c r="C24" s="50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48">
        <f t="shared" si="6"/>
        <v>0</v>
      </c>
      <c r="AJ24" s="5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55" t="s">
        <v>38</v>
      </c>
      <c r="B25" s="56"/>
      <c r="C25" s="56"/>
      <c r="D25" s="51"/>
      <c r="E25" s="51"/>
      <c r="F25" s="51"/>
      <c r="G25" s="51">
        <v>1</v>
      </c>
      <c r="H25" s="51">
        <v>2</v>
      </c>
      <c r="I25" s="51"/>
      <c r="J25" s="51"/>
      <c r="K25" s="51"/>
      <c r="L25" s="51"/>
      <c r="M25" s="51"/>
      <c r="N25" s="51"/>
      <c r="O25" s="51"/>
      <c r="P25" s="51"/>
      <c r="Q25" s="51">
        <v>4</v>
      </c>
      <c r="R25" s="51">
        <v>7</v>
      </c>
      <c r="S25" s="51"/>
      <c r="T25" s="51"/>
      <c r="U25" s="51">
        <v>2</v>
      </c>
      <c r="V25" s="51">
        <v>3</v>
      </c>
      <c r="W25" s="51">
        <v>4</v>
      </c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48">
        <f t="shared" si="6"/>
        <v>23</v>
      </c>
      <c r="AJ25" s="53" t="s">
        <v>64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57" t="s">
        <v>11</v>
      </c>
      <c r="B26" s="56"/>
      <c r="C26" s="56"/>
      <c r="D26" s="83"/>
      <c r="E26" s="83"/>
      <c r="F26" s="83"/>
      <c r="G26" s="51"/>
      <c r="H26" s="51"/>
      <c r="I26" s="51"/>
      <c r="J26" s="51"/>
      <c r="K26" s="83"/>
      <c r="L26" s="83"/>
      <c r="M26" s="83"/>
      <c r="N26" s="51"/>
      <c r="O26" s="51"/>
      <c r="P26" s="51"/>
      <c r="Q26" s="51"/>
      <c r="R26" s="83"/>
      <c r="S26" s="83"/>
      <c r="T26" s="83"/>
      <c r="U26" s="51"/>
      <c r="V26" s="51"/>
      <c r="W26" s="51"/>
      <c r="X26" s="51"/>
      <c r="Y26" s="83"/>
      <c r="Z26" s="83"/>
      <c r="AA26" s="83"/>
      <c r="AB26" s="51"/>
      <c r="AC26" s="51"/>
      <c r="AD26" s="51"/>
      <c r="AE26" s="51"/>
      <c r="AF26" s="83"/>
      <c r="AG26" s="83"/>
      <c r="AH26" s="83"/>
      <c r="AI26" s="48">
        <f t="shared" si="6"/>
        <v>0</v>
      </c>
      <c r="AJ26" s="49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57" t="s">
        <v>12</v>
      </c>
      <c r="B27" s="56"/>
      <c r="C27" s="56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48">
        <f t="shared" si="6"/>
        <v>0</v>
      </c>
      <c r="AJ27" s="58" t="s">
        <v>39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84" t="s">
        <v>28</v>
      </c>
      <c r="B28" s="56"/>
      <c r="C28" s="56"/>
      <c r="D28" s="51"/>
      <c r="E28" s="51"/>
      <c r="F28" s="51"/>
      <c r="G28" s="51">
        <v>1</v>
      </c>
      <c r="H28" s="51"/>
      <c r="I28" s="51">
        <v>2</v>
      </c>
      <c r="J28" s="51"/>
      <c r="K28" s="51"/>
      <c r="L28" s="51"/>
      <c r="M28" s="51"/>
      <c r="N28" s="51"/>
      <c r="O28" s="51"/>
      <c r="P28" s="51"/>
      <c r="Q28" s="51">
        <v>2</v>
      </c>
      <c r="R28" s="51"/>
      <c r="S28" s="51"/>
      <c r="T28" s="51"/>
      <c r="U28" s="51"/>
      <c r="V28" s="51"/>
      <c r="W28" s="51">
        <v>1.5</v>
      </c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48">
        <f t="shared" si="6"/>
        <v>6.5</v>
      </c>
      <c r="AJ28" s="49" t="s">
        <v>43</v>
      </c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57" t="s">
        <v>28</v>
      </c>
      <c r="B29" s="56"/>
      <c r="C29" s="56"/>
      <c r="D29" s="51"/>
      <c r="E29" s="51"/>
      <c r="F29" s="51"/>
      <c r="G29" s="51">
        <v>2</v>
      </c>
      <c r="H29" s="51"/>
      <c r="I29" s="51"/>
      <c r="J29" s="51"/>
      <c r="K29" s="51"/>
      <c r="L29" s="51"/>
      <c r="M29" s="51"/>
      <c r="N29" s="51">
        <v>2</v>
      </c>
      <c r="O29" s="51"/>
      <c r="P29" s="51"/>
      <c r="Q29" s="51"/>
      <c r="R29" s="51"/>
      <c r="S29" s="51"/>
      <c r="T29" s="51"/>
      <c r="U29" s="51"/>
      <c r="V29" s="51"/>
      <c r="W29" s="51"/>
      <c r="X29" s="51">
        <v>1</v>
      </c>
      <c r="Y29" s="51">
        <v>1</v>
      </c>
      <c r="Z29" s="51"/>
      <c r="AA29" s="51"/>
      <c r="AB29" s="51">
        <v>2</v>
      </c>
      <c r="AC29" s="51"/>
      <c r="AD29" s="51"/>
      <c r="AE29" s="51"/>
      <c r="AF29" s="51"/>
      <c r="AG29" s="51"/>
      <c r="AH29" s="51"/>
      <c r="AI29" s="48">
        <f>SUM(D29:AH29)</f>
        <v>8</v>
      </c>
      <c r="AJ29" s="49" t="s">
        <v>65</v>
      </c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82" t="s">
        <v>40</v>
      </c>
      <c r="B30" s="56"/>
      <c r="C30" s="56"/>
      <c r="D30" s="59">
        <f t="shared" ref="D30:AE30" si="7">SUM(D20:D29)</f>
        <v>0</v>
      </c>
      <c r="E30" s="59">
        <f t="shared" si="7"/>
        <v>0</v>
      </c>
      <c r="F30" s="59">
        <f t="shared" si="7"/>
        <v>0</v>
      </c>
      <c r="G30" s="59">
        <f t="shared" si="7"/>
        <v>7</v>
      </c>
      <c r="H30" s="59">
        <f t="shared" si="7"/>
        <v>4</v>
      </c>
      <c r="I30" s="59">
        <f t="shared" si="7"/>
        <v>3</v>
      </c>
      <c r="J30" s="59">
        <f t="shared" si="7"/>
        <v>0</v>
      </c>
      <c r="K30" s="59">
        <f t="shared" si="7"/>
        <v>0</v>
      </c>
      <c r="L30" s="59">
        <f t="shared" si="7"/>
        <v>0</v>
      </c>
      <c r="M30" s="59">
        <f t="shared" si="7"/>
        <v>0</v>
      </c>
      <c r="N30" s="59">
        <f t="shared" si="7"/>
        <v>4</v>
      </c>
      <c r="O30" s="59">
        <f t="shared" si="7"/>
        <v>1</v>
      </c>
      <c r="P30" s="59">
        <f t="shared" si="7"/>
        <v>1</v>
      </c>
      <c r="Q30" s="59">
        <f t="shared" si="7"/>
        <v>8</v>
      </c>
      <c r="R30" s="59">
        <f t="shared" si="7"/>
        <v>7</v>
      </c>
      <c r="S30" s="59">
        <f t="shared" si="7"/>
        <v>0</v>
      </c>
      <c r="T30" s="59">
        <f t="shared" si="7"/>
        <v>0</v>
      </c>
      <c r="U30" s="59">
        <f t="shared" si="7"/>
        <v>3</v>
      </c>
      <c r="V30" s="59">
        <f t="shared" si="7"/>
        <v>3</v>
      </c>
      <c r="W30" s="59">
        <f t="shared" si="7"/>
        <v>7.5</v>
      </c>
      <c r="X30" s="59">
        <f t="shared" si="7"/>
        <v>3</v>
      </c>
      <c r="Y30" s="59">
        <f t="shared" si="7"/>
        <v>1.5</v>
      </c>
      <c r="Z30" s="59">
        <f t="shared" si="7"/>
        <v>0</v>
      </c>
      <c r="AA30" s="59">
        <f t="shared" si="7"/>
        <v>0</v>
      </c>
      <c r="AB30" s="59">
        <f t="shared" si="7"/>
        <v>2</v>
      </c>
      <c r="AC30" s="59">
        <f t="shared" si="7"/>
        <v>0</v>
      </c>
      <c r="AD30" s="59">
        <f t="shared" si="7"/>
        <v>4</v>
      </c>
      <c r="AE30" s="59">
        <f t="shared" si="7"/>
        <v>8.5</v>
      </c>
      <c r="AF30" s="59">
        <f t="shared" ref="AF30:AH30" si="8">SUM(AF20:AF29)</f>
        <v>0</v>
      </c>
      <c r="AG30" s="59">
        <f t="shared" si="8"/>
        <v>0</v>
      </c>
      <c r="AH30" s="59">
        <f t="shared" si="8"/>
        <v>0</v>
      </c>
      <c r="AI30" s="60">
        <f>SUM(AI20:AI29)</f>
        <v>67.5</v>
      </c>
      <c r="AJ30" s="6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s="3" customFormat="1" ht="13.8" thickBot="1" x14ac:dyDescent="0.3">
      <c r="A31" s="62" t="s">
        <v>9</v>
      </c>
      <c r="B31" s="63"/>
      <c r="C31" s="64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6"/>
      <c r="AZ31" s="4"/>
    </row>
    <row r="32" spans="1:190" s="3" customFormat="1" ht="10.8" thickBot="1" x14ac:dyDescent="0.25">
      <c r="A32" s="67" t="s">
        <v>50</v>
      </c>
      <c r="B32" s="64" t="s">
        <v>51</v>
      </c>
      <c r="C32" s="64"/>
      <c r="D32" s="65"/>
      <c r="E32" s="65"/>
      <c r="F32" s="65" t="s">
        <v>52</v>
      </c>
      <c r="G32" s="65"/>
      <c r="H32" s="65" t="s">
        <v>25</v>
      </c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Y32" s="65"/>
      <c r="Z32" s="65"/>
      <c r="AA32" s="65"/>
      <c r="AB32" s="65"/>
      <c r="AC32" s="65"/>
      <c r="AD32" s="65"/>
      <c r="AE32" s="65"/>
      <c r="AF32" s="68" t="s">
        <v>10</v>
      </c>
      <c r="AG32" s="69"/>
      <c r="AH32" s="65"/>
      <c r="AI32" s="70">
        <f>7.5*AG32</f>
        <v>0</v>
      </c>
      <c r="AJ32" s="66"/>
      <c r="AZ32" s="4"/>
    </row>
    <row r="33" spans="1:52" s="3" customFormat="1" ht="10.199999999999999" x14ac:dyDescent="0.2">
      <c r="A33" s="67" t="s">
        <v>23</v>
      </c>
      <c r="B33" s="64" t="s">
        <v>24</v>
      </c>
      <c r="C33" s="64"/>
      <c r="D33" s="65"/>
      <c r="E33" s="65"/>
      <c r="F33" s="65" t="s">
        <v>30</v>
      </c>
      <c r="G33" s="65"/>
      <c r="H33" s="65" t="s">
        <v>53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6"/>
      <c r="AZ33" s="4"/>
    </row>
    <row r="34" spans="1:52" s="3" customFormat="1" ht="10.199999999999999" x14ac:dyDescent="0.2">
      <c r="A34" s="67" t="s">
        <v>54</v>
      </c>
      <c r="B34" s="64" t="s">
        <v>55</v>
      </c>
      <c r="C34" s="64"/>
      <c r="D34" s="65"/>
      <c r="E34" s="65"/>
      <c r="F34" s="65" t="s">
        <v>32</v>
      </c>
      <c r="G34" s="65"/>
      <c r="H34" s="65" t="s">
        <v>56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8" t="s">
        <v>34</v>
      </c>
      <c r="AG34" s="65"/>
      <c r="AH34" s="65"/>
      <c r="AI34" s="65">
        <f>AI30-AI32</f>
        <v>67.5</v>
      </c>
      <c r="AJ34" s="71" t="s">
        <v>33</v>
      </c>
      <c r="AZ34" s="4"/>
    </row>
    <row r="35" spans="1:52" s="3" customFormat="1" ht="10.199999999999999" x14ac:dyDescent="0.2">
      <c r="A35" s="64" t="s">
        <v>22</v>
      </c>
      <c r="B35" s="64" t="s">
        <v>57</v>
      </c>
      <c r="C35" s="66"/>
      <c r="D35" s="72"/>
      <c r="E35" s="72"/>
      <c r="F35" s="72" t="s">
        <v>31</v>
      </c>
      <c r="G35" s="72"/>
      <c r="H35" s="72" t="s">
        <v>58</v>
      </c>
      <c r="I35" s="72"/>
      <c r="J35" s="72"/>
      <c r="K35" s="72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6"/>
    </row>
    <row r="36" spans="1:52" s="3" customFormat="1" ht="10.199999999999999" x14ac:dyDescent="0.2">
      <c r="A36" s="66" t="s">
        <v>26</v>
      </c>
      <c r="B36" s="66" t="s">
        <v>59</v>
      </c>
      <c r="C36" s="66"/>
      <c r="D36" s="72"/>
      <c r="E36" s="72"/>
      <c r="F36" s="72" t="s">
        <v>60</v>
      </c>
      <c r="G36" s="72"/>
      <c r="H36" s="72" t="s">
        <v>27</v>
      </c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Y36" s="72"/>
      <c r="Z36" s="72"/>
      <c r="AA36" s="72"/>
      <c r="AB36" s="72"/>
      <c r="AC36" s="72"/>
      <c r="AD36" s="72"/>
      <c r="AE36" s="72"/>
      <c r="AF36" s="73" t="s">
        <v>35</v>
      </c>
      <c r="AG36" s="72"/>
      <c r="AH36" s="72"/>
      <c r="AI36" s="74">
        <f>709</f>
        <v>709</v>
      </c>
      <c r="AJ36" s="66"/>
    </row>
    <row r="37" spans="1:52" s="3" customFormat="1" ht="10.199999999999999" x14ac:dyDescent="0.2">
      <c r="A37" s="66"/>
      <c r="B37" s="66"/>
      <c r="C37" s="66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66"/>
    </row>
    <row r="38" spans="1:52" s="3" customFormat="1" ht="10.8" thickBot="1" x14ac:dyDescent="0.25">
      <c r="A38" s="66"/>
      <c r="B38" s="66"/>
      <c r="C38" s="66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Y38" s="72"/>
      <c r="Z38" s="72"/>
      <c r="AA38" s="72"/>
      <c r="AB38" s="72"/>
      <c r="AC38" s="72"/>
      <c r="AD38" s="72"/>
      <c r="AE38" s="72"/>
      <c r="AF38" s="73" t="s">
        <v>36</v>
      </c>
      <c r="AG38" s="72"/>
      <c r="AH38" s="72"/>
      <c r="AI38" s="76">
        <f>AI36+AI34</f>
        <v>776.5</v>
      </c>
      <c r="AJ38" s="66"/>
    </row>
    <row r="39" spans="1:52" s="3" customFormat="1" ht="13.8" thickTop="1" x14ac:dyDescent="0.25">
      <c r="A39" s="75"/>
      <c r="B39" s="75"/>
      <c r="C39" s="75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</row>
    <row r="40" spans="1:52" s="3" customFormat="1" x14ac:dyDescent="0.25">
      <c r="A40" s="75"/>
      <c r="B40" s="75"/>
      <c r="C40" s="75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</row>
    <row r="41" spans="1:52" s="3" customFormat="1" x14ac:dyDescent="0.25">
      <c r="A41" s="75"/>
      <c r="B41" s="75"/>
      <c r="C41" s="75"/>
      <c r="D41" s="66"/>
      <c r="E41" s="66"/>
      <c r="F41" s="66"/>
      <c r="G41" s="66"/>
      <c r="H41" s="66"/>
      <c r="I41" s="66"/>
      <c r="J41" s="66"/>
      <c r="K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</row>
    <row r="42" spans="1:52" s="3" customFormat="1" x14ac:dyDescent="0.25">
      <c r="A42" s="75"/>
      <c r="B42" s="75"/>
      <c r="C42" s="75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</row>
    <row r="43" spans="1:52" x14ac:dyDescent="0.25">
      <c r="C43" s="77"/>
      <c r="AI43" s="78"/>
    </row>
    <row r="44" spans="1:52" x14ac:dyDescent="0.25">
      <c r="C44" s="77"/>
      <c r="AI44" s="78"/>
    </row>
    <row r="45" spans="1:52" x14ac:dyDescent="0.25">
      <c r="C45" s="77"/>
      <c r="AI45" s="78"/>
    </row>
    <row r="46" spans="1:52" x14ac:dyDescent="0.25">
      <c r="C46" s="77"/>
      <c r="AI46" s="78"/>
    </row>
    <row r="47" spans="1:52" x14ac:dyDescent="0.25">
      <c r="C47" s="77"/>
      <c r="AI47" s="78"/>
    </row>
    <row r="48" spans="1:52" x14ac:dyDescent="0.25">
      <c r="C48" s="77"/>
      <c r="AI48" s="78"/>
    </row>
    <row r="49" spans="3:35" x14ac:dyDescent="0.25">
      <c r="C49" s="77"/>
      <c r="AI49" s="78"/>
    </row>
    <row r="50" spans="3:35" x14ac:dyDescent="0.25">
      <c r="C50" s="77"/>
      <c r="AI50" s="78"/>
    </row>
    <row r="51" spans="3:35" x14ac:dyDescent="0.25">
      <c r="C51" s="77"/>
      <c r="AI51" s="78"/>
    </row>
    <row r="52" spans="3:35" x14ac:dyDescent="0.25">
      <c r="C52" s="77"/>
      <c r="AI52" s="78"/>
    </row>
    <row r="53" spans="3:35" x14ac:dyDescent="0.25">
      <c r="C53" s="77"/>
      <c r="AI53" s="78"/>
    </row>
    <row r="54" spans="3:35" x14ac:dyDescent="0.25">
      <c r="C54" s="77"/>
      <c r="AI54" s="78"/>
    </row>
    <row r="55" spans="3:35" x14ac:dyDescent="0.25">
      <c r="C55" s="77"/>
      <c r="AI55" s="78"/>
    </row>
    <row r="56" spans="3:35" x14ac:dyDescent="0.25">
      <c r="C56" s="77"/>
      <c r="AI56" s="78"/>
    </row>
    <row r="57" spans="3:35" x14ac:dyDescent="0.25">
      <c r="C57" s="77"/>
      <c r="AI57" s="78"/>
    </row>
    <row r="58" spans="3:35" x14ac:dyDescent="0.25">
      <c r="C58" s="77"/>
      <c r="AI58" s="78"/>
    </row>
    <row r="59" spans="3:35" x14ac:dyDescent="0.25">
      <c r="C59" s="77"/>
      <c r="AI59" s="78"/>
    </row>
    <row r="60" spans="3:35" x14ac:dyDescent="0.25">
      <c r="C60" s="77"/>
      <c r="AI60" s="78"/>
    </row>
    <row r="61" spans="3:35" x14ac:dyDescent="0.25">
      <c r="C61" s="77"/>
      <c r="AI61" s="78"/>
    </row>
    <row r="62" spans="3:35" x14ac:dyDescent="0.25">
      <c r="C62" s="77"/>
      <c r="AI62" s="78"/>
    </row>
    <row r="63" spans="3:35" x14ac:dyDescent="0.25">
      <c r="C63" s="77"/>
      <c r="AI63" s="78"/>
    </row>
    <row r="64" spans="3:35" x14ac:dyDescent="0.25">
      <c r="C64" s="77"/>
      <c r="AI64" s="78"/>
    </row>
    <row r="65" spans="3:35" x14ac:dyDescent="0.25">
      <c r="C65" s="77"/>
      <c r="AI65" s="78"/>
    </row>
    <row r="66" spans="3:35" x14ac:dyDescent="0.25">
      <c r="C66" s="77"/>
      <c r="AI66" s="78"/>
    </row>
    <row r="67" spans="3:35" x14ac:dyDescent="0.25">
      <c r="C67" s="77"/>
      <c r="AI67" s="78"/>
    </row>
    <row r="68" spans="3:35" x14ac:dyDescent="0.25">
      <c r="C68" s="77"/>
      <c r="AI68" s="78"/>
    </row>
    <row r="69" spans="3:35" x14ac:dyDescent="0.25">
      <c r="C69" s="77"/>
      <c r="AI69" s="78"/>
    </row>
    <row r="70" spans="3:35" x14ac:dyDescent="0.25">
      <c r="C70" s="77"/>
      <c r="AI70" s="78"/>
    </row>
    <row r="71" spans="3:35" x14ac:dyDescent="0.25">
      <c r="C71" s="77"/>
      <c r="AI71" s="78"/>
    </row>
    <row r="72" spans="3:35" x14ac:dyDescent="0.25">
      <c r="C72" s="77"/>
      <c r="AI72" s="78"/>
    </row>
    <row r="73" spans="3:35" x14ac:dyDescent="0.25">
      <c r="C73" s="77"/>
      <c r="AI73" s="78"/>
    </row>
    <row r="74" spans="3:35" x14ac:dyDescent="0.25">
      <c r="C74" s="77"/>
      <c r="AI74" s="78"/>
    </row>
    <row r="75" spans="3:35" x14ac:dyDescent="0.25">
      <c r="C75" s="77"/>
      <c r="AI75" s="78"/>
    </row>
    <row r="76" spans="3:35" x14ac:dyDescent="0.25">
      <c r="C76" s="77"/>
      <c r="AI76" s="78"/>
    </row>
    <row r="77" spans="3:35" x14ac:dyDescent="0.25">
      <c r="C77" s="77"/>
      <c r="AI77" s="78"/>
    </row>
    <row r="78" spans="3:35" x14ac:dyDescent="0.25">
      <c r="C78" s="77"/>
      <c r="AI78" s="78"/>
    </row>
    <row r="79" spans="3:35" x14ac:dyDescent="0.25">
      <c r="C79" s="77"/>
      <c r="AI79" s="78"/>
    </row>
    <row r="80" spans="3:35" x14ac:dyDescent="0.25">
      <c r="C80" s="77"/>
      <c r="AI80" s="78"/>
    </row>
    <row r="81" spans="3:35" x14ac:dyDescent="0.25">
      <c r="C81" s="77"/>
      <c r="AI81" s="78"/>
    </row>
    <row r="82" spans="3:35" x14ac:dyDescent="0.25">
      <c r="C82" s="77"/>
      <c r="AI82" s="78"/>
    </row>
    <row r="83" spans="3:35" x14ac:dyDescent="0.25">
      <c r="C83" s="77"/>
      <c r="AI83" s="78"/>
    </row>
  </sheetData>
  <sortState xmlns:xlrd2="http://schemas.microsoft.com/office/spreadsheetml/2017/richdata2" ref="A8:AJ18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1A6-97AB-4A71-BA91-00DE73116D85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Doug Ramsay</cp:lastModifiedBy>
  <cp:lastPrinted>2024-03-07T23:40:54Z</cp:lastPrinted>
  <dcterms:created xsi:type="dcterms:W3CDTF">1998-07-03T22:57:08Z</dcterms:created>
  <dcterms:modified xsi:type="dcterms:W3CDTF">2024-04-08T22:18:11Z</dcterms:modified>
</cp:coreProperties>
</file>