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8D4750F1-C1A1-4B04-8B41-78A6B309497D}" xr6:coauthVersionLast="47" xr6:coauthVersionMax="47" xr10:uidLastSave="{00000000-0000-0000-0000-000000000000}"/>
  <bookViews>
    <workbookView xWindow="2340" yWindow="2340" windowWidth="21600" windowHeight="112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W22" i="1"/>
  <c r="AH21" i="1"/>
  <c r="AH31" i="1" s="1"/>
  <c r="AG21" i="1"/>
  <c r="AG31" i="1" s="1"/>
  <c r="AF21" i="1"/>
  <c r="AF31" i="1" s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I24" i="1"/>
  <c r="AI25" i="1"/>
  <c r="W31" i="1" l="1"/>
  <c r="AI33" i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<sst xmlns="http://schemas.openxmlformats.org/spreadsheetml/2006/main" count="195" uniqueCount="60">
  <si>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</si>
  <si>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</si>
  <si>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</si>
  <si>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</si>
  <si>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</si>
  <si>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</si>
  <si>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</si>
  <si>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</si>
  <si>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</si>
  <si>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</si>
  <si>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</si>
  <si>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</si>
  <si>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</si>
  <si>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</si>
  <si>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</si>
  <si>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</si>
  <si>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</si>
  <si>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</si>
  <si>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</si>
  <si>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</si>
  <si>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</si>
  <si>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</si>
  <si>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</si>
  <si>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</si>
  <si>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</si>
  <si>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</si>
  <si>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</si>
  <si>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</si>
  <si>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</si>
  <si>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</si>
  <si>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</si>
  <si>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</si>
  <si>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</si>
  <si>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</si>
  <si>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</si>
  <si>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</si>
  <si>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</si>
  <si>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</si>
  <si>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</si>
  <si>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</si>
  <si>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</si>
  <si>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</si>
  <si>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Waters Parcel 1 &amp; 2</t>
  </si>
  <si>
    <t>1901</t>
  </si>
  <si>
    <t>DP</t>
  </si>
  <si>
    <t>Revit work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</si>
  <si>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</si>
  <si>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</si>
  <si>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</si>
  <si>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</si>
  <si>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</si>
  <si>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</si>
  <si>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</si>
  <si>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</si>
  <si>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</si>
  <si>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</si>
  <si>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</si>
  <si>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 VACATION DAYS from 2023</t>
  </si>
  <si>
    <t>Quadreal - Maplewood</t>
  </si>
  <si>
    <t>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</si>
</sst>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15" zoomScaleSheetLayoutView="100" workbookViewId="0">
      <selection activeCell="AG27" sqref="AG27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40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43</v>
      </c>
      <c r="B11" s="40" t="s">
        <v>58</v>
      </c>
      <c r="C11" s="41" t="s">
        <v>44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>
        <v>0.5</v>
      </c>
      <c r="AE11" s="61"/>
      <c r="AF11" s="61"/>
      <c r="AG11" s="61"/>
      <c r="AH11" s="61"/>
      <c r="AI11" s="60">
        <f t="shared" si="0"/>
        <v>0.5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43</v>
      </c>
      <c r="B12" s="44" t="s">
        <v>58</v>
      </c>
      <c r="C12" s="75" t="s">
        <v>32</v>
      </c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 t="s">
        <v>45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41</v>
      </c>
      <c r="B13" s="40" t="s">
        <v>42</v>
      </c>
      <c r="C13" s="41" t="s">
        <v>24</v>
      </c>
      <c r="D13" s="61">
        <v>7.5</v>
      </c>
      <c r="E13" s="61">
        <v>8.5</v>
      </c>
      <c r="F13" s="61">
        <v>5.5</v>
      </c>
      <c r="G13" s="59" t="s">
        <v>20</v>
      </c>
      <c r="H13" s="59" t="s">
        <v>20</v>
      </c>
      <c r="I13" s="61">
        <v>7.5</v>
      </c>
      <c r="J13" s="61">
        <v>7.5</v>
      </c>
      <c r="K13" s="61">
        <v>8.5</v>
      </c>
      <c r="L13" s="61">
        <v>8.5</v>
      </c>
      <c r="M13" s="61">
        <v>6</v>
      </c>
      <c r="N13" s="59" t="s">
        <v>20</v>
      </c>
      <c r="O13" s="59" t="s">
        <v>20</v>
      </c>
      <c r="P13" s="61">
        <v>7.5</v>
      </c>
      <c r="Q13" s="61">
        <v>7.5</v>
      </c>
      <c r="R13" s="61">
        <v>7.5</v>
      </c>
      <c r="S13" s="61">
        <v>7.5</v>
      </c>
      <c r="T13" s="61">
        <v>7.5</v>
      </c>
      <c r="U13" s="59" t="s">
        <v>20</v>
      </c>
      <c r="V13" s="59" t="s">
        <v>20</v>
      </c>
      <c r="W13" s="61"/>
      <c r="X13" s="61">
        <v>8.5</v>
      </c>
      <c r="Y13" s="61">
        <v>7.5</v>
      </c>
      <c r="Z13" s="61">
        <v>7</v>
      </c>
      <c r="AA13" s="61">
        <v>7</v>
      </c>
      <c r="AB13" s="59" t="s">
        <v>20</v>
      </c>
      <c r="AC13" s="59" t="s">
        <v>20</v>
      </c>
      <c r="AD13" s="61">
        <v>5</v>
      </c>
      <c r="AE13" s="61">
        <v>7.5</v>
      </c>
      <c r="AF13" s="61">
        <v>7.5</v>
      </c>
      <c r="AG13" s="61">
        <v>7.5</v>
      </c>
      <c r="AH13" s="61">
        <v>6.5</v>
      </c>
      <c r="AI13" s="60">
        <f t="shared" si="0"/>
        <v>161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E21" si="1">SUM(D8:D20)</f>
        <v>7.5</v>
      </c>
      <c r="E21" s="62">
        <f t="shared" si="1"/>
        <v>8.5</v>
      </c>
      <c r="F21" s="62">
        <f>SUM(F8:F20)</f>
        <v>5.5</v>
      </c>
      <c r="G21" s="62">
        <f t="shared" ref="G21:L21" si="2">SUM(G8:G20)</f>
        <v>0</v>
      </c>
      <c r="H21" s="62">
        <f t="shared" si="2"/>
        <v>0</v>
      </c>
      <c r="I21" s="62">
        <f t="shared" si="2"/>
        <v>7.5</v>
      </c>
      <c r="J21" s="62">
        <f t="shared" si="2"/>
        <v>7.5</v>
      </c>
      <c r="K21" s="62">
        <f t="shared" si="2"/>
        <v>8.5</v>
      </c>
      <c r="L21" s="62">
        <f t="shared" si="2"/>
        <v>8.5</v>
      </c>
      <c r="M21" s="62">
        <f>SUM(M8:M20)</f>
        <v>6</v>
      </c>
      <c r="N21" s="62">
        <f t="shared" ref="N21:S21" si="3">SUM(N8:N20)</f>
        <v>0</v>
      </c>
      <c r="O21" s="62">
        <f t="shared" si="3"/>
        <v>0</v>
      </c>
      <c r="P21" s="62">
        <f t="shared" si="3"/>
        <v>7.5</v>
      </c>
      <c r="Q21" s="62">
        <f t="shared" si="3"/>
        <v>7.5</v>
      </c>
      <c r="R21" s="62">
        <f t="shared" si="3"/>
        <v>7.5</v>
      </c>
      <c r="S21" s="62">
        <f t="shared" si="3"/>
        <v>7.5</v>
      </c>
      <c r="T21" s="62">
        <f>SUM(T8:T20)</f>
        <v>7.5</v>
      </c>
      <c r="U21" s="62">
        <f t="shared" ref="U21:Z21" si="4">SUM(U8:U20)</f>
        <v>0</v>
      </c>
      <c r="V21" s="62">
        <f t="shared" si="4"/>
        <v>0</v>
      </c>
      <c r="W21" s="62">
        <f t="shared" si="4"/>
        <v>0</v>
      </c>
      <c r="X21" s="62">
        <f t="shared" si="4"/>
        <v>8.5</v>
      </c>
      <c r="Y21" s="62">
        <f t="shared" si="4"/>
        <v>7.5</v>
      </c>
      <c r="Z21" s="62">
        <f t="shared" si="4"/>
        <v>7</v>
      </c>
      <c r="AA21" s="62">
        <f>SUM(AA8:AA20)</f>
        <v>7</v>
      </c>
      <c r="AB21" s="62">
        <f t="shared" ref="AB21:AG21" si="5">SUM(AB8:AB20)</f>
        <v>0</v>
      </c>
      <c r="AC21" s="62">
        <f t="shared" si="5"/>
        <v>0</v>
      </c>
      <c r="AD21" s="62">
        <f t="shared" si="5"/>
        <v>5.5</v>
      </c>
      <c r="AE21" s="62">
        <f t="shared" si="5"/>
        <v>7.5</v>
      </c>
      <c r="AF21" s="62">
        <f t="shared" si="5"/>
        <v>7.5</v>
      </c>
      <c r="AG21" s="62">
        <f t="shared" si="5"/>
        <v>7.5</v>
      </c>
      <c r="AH21" s="62">
        <f>SUM(AH8:AH20)</f>
        <v>6.5</v>
      </c>
      <c r="AI21" s="60">
        <f t="shared" ref="AI21" si="6">SUM(AI8:AI20)</f>
        <v>161.5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>
        <f>7.5</f>
        <v>7.5</v>
      </c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>
        <v>0.5</v>
      </c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>
        <v>1</v>
      </c>
      <c r="AE25" s="64"/>
      <c r="AF25" s="64"/>
      <c r="AG25" s="64"/>
      <c r="AH25" s="64"/>
      <c r="AI25" s="60">
        <f t="shared" si="7"/>
        <v>1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38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>
        <v>2</v>
      </c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2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 t="s">
        <v>57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8.5</v>
      </c>
      <c r="F31" s="62">
        <f t="shared" si="8"/>
        <v>7.5</v>
      </c>
      <c r="G31" s="62">
        <f t="shared" si="8"/>
        <v>0</v>
      </c>
      <c r="H31" s="62">
        <f t="shared" si="8"/>
        <v>0</v>
      </c>
      <c r="I31" s="62">
        <f t="shared" si="8"/>
        <v>7.5</v>
      </c>
      <c r="J31" s="62">
        <f t="shared" si="8"/>
        <v>7.5</v>
      </c>
      <c r="K31" s="62">
        <f t="shared" si="8"/>
        <v>8.5</v>
      </c>
      <c r="L31" s="62">
        <f t="shared" si="8"/>
        <v>8.5</v>
      </c>
      <c r="M31" s="62">
        <f t="shared" si="8"/>
        <v>6.5</v>
      </c>
      <c r="N31" s="62">
        <f t="shared" si="8"/>
        <v>0</v>
      </c>
      <c r="O31" s="62">
        <f t="shared" si="8"/>
        <v>0</v>
      </c>
      <c r="P31" s="62">
        <f t="shared" si="8"/>
        <v>7.5</v>
      </c>
      <c r="Q31" s="62">
        <f t="shared" si="8"/>
        <v>7.5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0</v>
      </c>
      <c r="V31" s="62">
        <f t="shared" si="8"/>
        <v>0</v>
      </c>
      <c r="W31" s="62">
        <f t="shared" si="8"/>
        <v>7.5</v>
      </c>
      <c r="X31" s="62">
        <f t="shared" si="8"/>
        <v>8.5</v>
      </c>
      <c r="Y31" s="62">
        <f t="shared" si="8"/>
        <v>7.5</v>
      </c>
      <c r="Z31" s="62">
        <f t="shared" si="8"/>
        <v>7</v>
      </c>
      <c r="AA31" s="62">
        <f t="shared" si="8"/>
        <v>7</v>
      </c>
      <c r="AB31" s="62">
        <f t="shared" si="8"/>
        <v>0</v>
      </c>
      <c r="AC31" s="62">
        <f t="shared" si="8"/>
        <v>0</v>
      </c>
      <c r="AD31" s="62">
        <f t="shared" si="8"/>
        <v>6.5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6.5</v>
      </c>
      <c r="AI31" s="63">
        <f t="shared" ref="AI31" si="10"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46</v>
      </c>
      <c r="B33" s="17" t="s">
        <v>47</v>
      </c>
      <c r="C33" s="17"/>
      <c r="D33" s="65"/>
      <c r="E33" s="65"/>
      <c r="F33" s="65" t="s">
        <v>48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1.25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49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50</v>
      </c>
      <c r="B35" s="17" t="s">
        <v>51</v>
      </c>
      <c r="C35" s="17"/>
      <c r="D35" s="65"/>
      <c r="E35" s="65"/>
      <c r="F35" s="65" t="s">
        <v>33</v>
      </c>
      <c r="G35" s="65"/>
      <c r="H35" s="65" t="s">
        <v>52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35</v>
      </c>
      <c r="AG35" s="65"/>
      <c r="AH35" s="65"/>
      <c r="AI35" s="65">
        <f>AI31-AI33</f>
        <v>0</v>
      </c>
      <c r="AJ35" s="73" t="s">
        <v>34</v>
      </c>
      <c r="AZ35" s="55"/>
    </row>
    <row r="36" spans="1:52" s="30" customFormat="1" ht="11.25" x14ac:dyDescent="0.2">
      <c r="A36" s="17" t="s">
        <v>23</v>
      </c>
      <c r="B36" s="17" t="s">
        <v>53</v>
      </c>
      <c r="C36" s="31"/>
      <c r="D36" s="67"/>
      <c r="E36" s="67"/>
      <c r="F36" s="67" t="s">
        <v>32</v>
      </c>
      <c r="G36" s="67"/>
      <c r="H36" s="67" t="s">
        <v>54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2" thickBot="1" x14ac:dyDescent="0.25">
      <c r="A37" s="31" t="s">
        <v>27</v>
      </c>
      <c r="B37" s="31" t="s">
        <v>55</v>
      </c>
      <c r="C37" s="31"/>
      <c r="D37" s="67"/>
      <c r="E37" s="67"/>
      <c r="F37" s="67" t="s">
        <v>56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36</v>
      </c>
      <c r="AG37" s="67"/>
      <c r="AH37" s="67"/>
      <c r="AI37" s="68">
        <f>17.5</f>
        <v>17.5</v>
      </c>
      <c r="AJ37" s="31"/>
    </row>
    <row r="38" spans="1:52" s="30" customFormat="1" ht="12" thickTop="1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37</v>
      </c>
      <c r="AG39" s="67"/>
      <c r="AH39" s="67"/>
      <c r="AI39" s="68">
        <f>AI35+AI37</f>
        <v>17.5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2024-06-02T18:18:03Z</dcterms:modified>
</cp:coreProperties>
</file>