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4\"/>
    </mc:Choice>
  </mc:AlternateContent>
  <xr:revisionPtr revIDLastSave="0" documentId="13_ncr:1_{523D4299-3940-4BE8-864C-180C434C2F10}" xr6:coauthVersionLast="47" xr6:coauthVersionMax="47" xr10:uidLastSave="{00000000-0000-0000-0000-000000000000}"/>
  <bookViews>
    <workbookView xWindow="-98" yWindow="-98" windowWidth="20715" windowHeight="1315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8" i="1" l="1"/>
  <c r="AH34" i="1"/>
  <c r="Q20" i="1"/>
  <c r="AH19" i="1"/>
  <c r="AH29" i="1" s="1"/>
  <c r="AG19" i="1"/>
  <c r="AG29" i="1" s="1"/>
  <c r="AF19" i="1"/>
  <c r="AF29" i="1" s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31" i="1"/>
  <c r="Q29" i="1" l="1"/>
  <c r="AI34" i="1"/>
  <c r="AI15" i="1" l="1"/>
  <c r="AI14" i="1"/>
  <c r="AI13" i="1"/>
  <c r="AI12" i="1"/>
  <c r="AI11" i="1"/>
  <c r="AI10" i="1"/>
  <c r="AI9" i="1"/>
  <c r="AI27" i="1" l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6" i="1" s="1"/>
  <c r="AI40" i="1" s="1"/>
</calcChain>
</file>

<file path=xl/sharedStrings.xml><?xml version="1.0" encoding="utf-8"?>
<sst xmlns="http://schemas.openxmlformats.org/spreadsheetml/2006/main" count="185" uniqueCount="65">
  <si>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</si>
  <si>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</si>
  <si>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</si>
  <si>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</si>
  <si>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</si>
  <si>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</si>
  <si>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</si>
  <si>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</si>
  <si>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</si>
  <si>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</si>
  <si>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</si>
  <si>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</si>
  <si>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</si>
  <si>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</si>
  <si>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</si>
  <si>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</si>
  <si>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</si>
  <si>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</si>
  <si>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</si>
  <si>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</si>
  <si>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</si>
  <si>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</si>
  <si>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</si>
  <si>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</si>
  <si>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</si>
  <si>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</si>
  <si>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</si>
  <si>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</si>
  <si>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</si>
  <si>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CODE</t>
  </si>
  <si>
    <t>SPEC</t>
  </si>
  <si>
    <t>EXTR</t>
  </si>
  <si>
    <t>TEND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</si>
  <si>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</si>
  <si>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</si>
  <si>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</si>
  <si>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</si>
  <si>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</si>
  <si>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</si>
  <si>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Rosemary Joseph</t>
  </si>
  <si>
    <t>2013</t>
  </si>
  <si>
    <t>Qualex Harrison &amp; Kemsley</t>
  </si>
  <si>
    <t>WD</t>
  </si>
  <si>
    <t>CA</t>
  </si>
  <si>
    <t>FEA</t>
  </si>
  <si>
    <t>Feasibility Studies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</si>
  <si>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</si>
  <si>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</si>
  <si>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</si>
  <si>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</si>
  <si>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</si>
  <si>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</si>
  <si>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</si>
  <si>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Qualex Harrison &amp; Kemsley - Extra</t>
  </si>
  <si>
    <t>WORKING FROM HOME</t>
  </si>
  <si>
    <t>Lunch and Learn</t>
  </si>
  <si>
    <t>1712</t>
  </si>
  <si>
    <t>BPP Area 6 Lot 3</t>
  </si>
  <si>
    <t>1901</t>
  </si>
  <si>
    <t>Quadreal - Maplewood</t>
  </si>
  <si>
    <t>DP</t>
  </si>
  <si>
    <t>October 2024</t>
  </si>
  <si>
    <t>Parkade update - DP amendment related</t>
  </si>
  <si>
    <t>2411</t>
  </si>
  <si>
    <t>Mosaic - Burns 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</si>
</sst>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8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164" fontId="3" fillId="6" borderId="23" xfId="0" applyNumberFormat="1" applyFont="1" applyFill="1" applyBorder="1"/>
    <xf numFmtId="0" fontId="1" fillId="6" borderId="17" xfId="0" applyFont="1" applyFill="1" applyBorder="1"/>
    <xf numFmtId="0" fontId="2" fillId="6" borderId="28" xfId="0" applyFont="1" applyFill="1" applyBorder="1"/>
    <xf numFmtId="164" fontId="6" fillId="6" borderId="0" xfId="0" applyNumberFormat="1" applyFont="1" applyFill="1"/>
    <xf numFmtId="164" fontId="3" fillId="6" borderId="0" xfId="0" applyNumberFormat="1" applyFont="1" applyFill="1" applyProtection="1">
      <protection locked="0"/>
    </xf>
    <xf numFmtId="0" fontId="1" fillId="6" borderId="21" xfId="0" applyFont="1" applyFill="1" applyBorder="1"/>
    <xf numFmtId="164" fontId="6" fillId="7" borderId="23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20"/>
  <sheetViews>
    <sheetView tabSelected="1" zoomScaleNormal="100" zoomScaleSheetLayoutView="100" workbookViewId="0">
      <selection activeCell="Z26" sqref="Z26"/>
    </sheetView>
  </sheetViews>
  <sheetFormatPr defaultColWidth="7.53125" defaultRowHeight="12.75" x14ac:dyDescent="0.35"/>
  <cols>
    <col min="1" max="1" width="8.46484375" style="73" customWidth="1"/>
    <col min="2" max="2" width="30.265625" style="73" customWidth="1"/>
    <col min="3" max="3" width="5" style="75" customWidth="1"/>
    <col min="4" max="34" width="3.46484375" style="74" customWidth="1"/>
    <col min="35" max="35" width="5.59765625" style="76" customWidth="1"/>
    <col min="36" max="36" width="51.06640625" style="74" customWidth="1"/>
    <col min="37" max="190" width="7.53125" style="12" customWidth="1"/>
    <col min="191" max="16384" width="7.53125" style="12"/>
  </cols>
  <sheetData>
    <row r="1" spans="1:190" s="5" customFormat="1" ht="12" customHeight="1" x14ac:dyDescent="0.3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3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4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0" t="s">
        <v>39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7" t="s">
        <v>61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3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4.25" customHeight="1" x14ac:dyDescent="0.4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7.25" customHeight="1" thickBot="1" x14ac:dyDescent="0.3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5" thickTop="1" x14ac:dyDescent="0.3">
      <c r="A7" s="27"/>
      <c r="B7" s="28"/>
      <c r="C7" s="29" t="s">
        <v>29</v>
      </c>
      <c r="D7" s="30" t="s">
        <v>15</v>
      </c>
      <c r="E7" s="30" t="s">
        <v>16</v>
      </c>
      <c r="F7" s="30" t="s">
        <v>15</v>
      </c>
      <c r="G7" s="30" t="s">
        <v>17</v>
      </c>
      <c r="H7" s="30" t="s">
        <v>18</v>
      </c>
      <c r="I7" s="30" t="s">
        <v>18</v>
      </c>
      <c r="J7" s="31" t="s">
        <v>19</v>
      </c>
      <c r="K7" s="30" t="s">
        <v>15</v>
      </c>
      <c r="L7" s="30" t="s">
        <v>16</v>
      </c>
      <c r="M7" s="31" t="s">
        <v>15</v>
      </c>
      <c r="N7" s="30" t="s">
        <v>17</v>
      </c>
      <c r="O7" s="30" t="s">
        <v>18</v>
      </c>
      <c r="P7" s="30" t="s">
        <v>18</v>
      </c>
      <c r="Q7" s="31" t="s">
        <v>19</v>
      </c>
      <c r="R7" s="30" t="s">
        <v>15</v>
      </c>
      <c r="S7" s="30" t="s">
        <v>16</v>
      </c>
      <c r="T7" s="31" t="s">
        <v>15</v>
      </c>
      <c r="U7" s="30" t="s">
        <v>17</v>
      </c>
      <c r="V7" s="30" t="s">
        <v>18</v>
      </c>
      <c r="W7" s="30" t="s">
        <v>18</v>
      </c>
      <c r="X7" s="31" t="s">
        <v>19</v>
      </c>
      <c r="Y7" s="30" t="s">
        <v>15</v>
      </c>
      <c r="Z7" s="30" t="s">
        <v>16</v>
      </c>
      <c r="AA7" s="31" t="s">
        <v>15</v>
      </c>
      <c r="AB7" s="30" t="s">
        <v>17</v>
      </c>
      <c r="AC7" s="30" t="s">
        <v>18</v>
      </c>
      <c r="AD7" s="30" t="s">
        <v>18</v>
      </c>
      <c r="AE7" s="31" t="s">
        <v>19</v>
      </c>
      <c r="AF7" s="30" t="s">
        <v>15</v>
      </c>
      <c r="AG7" s="30" t="s">
        <v>16</v>
      </c>
      <c r="AH7" s="31" t="s">
        <v>15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35">
      <c r="A8" s="33" t="s">
        <v>63</v>
      </c>
      <c r="B8" s="34" t="s">
        <v>64</v>
      </c>
      <c r="C8" s="35" t="s">
        <v>44</v>
      </c>
      <c r="D8" s="36"/>
      <c r="E8" s="36"/>
      <c r="F8" s="36"/>
      <c r="G8" s="36"/>
      <c r="H8" s="36" t="s">
        <v>20</v>
      </c>
      <c r="I8" s="36" t="s">
        <v>20</v>
      </c>
      <c r="J8" s="36"/>
      <c r="K8" s="36"/>
      <c r="L8" s="36"/>
      <c r="M8" s="36"/>
      <c r="N8" s="36"/>
      <c r="O8" s="36" t="s">
        <v>20</v>
      </c>
      <c r="P8" s="36" t="s">
        <v>20</v>
      </c>
      <c r="Q8" s="36"/>
      <c r="R8" s="36"/>
      <c r="S8" s="36"/>
      <c r="T8" s="36"/>
      <c r="U8" s="36"/>
      <c r="V8" s="36" t="s">
        <v>20</v>
      </c>
      <c r="W8" s="36" t="s">
        <v>20</v>
      </c>
      <c r="X8" s="36"/>
      <c r="Y8" s="36"/>
      <c r="Z8" s="36"/>
      <c r="AA8" s="36"/>
      <c r="AB8" s="36"/>
      <c r="AC8" s="36" t="s">
        <v>20</v>
      </c>
      <c r="AD8" s="36" t="s">
        <v>20</v>
      </c>
      <c r="AE8" s="36"/>
      <c r="AF8" s="36">
        <v>1</v>
      </c>
      <c r="AG8" s="36"/>
      <c r="AH8" s="36"/>
      <c r="AI8" s="37">
        <f t="shared" ref="AI8:AI17" si="0">SUM(D8:AH8)</f>
        <v>1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3">
      <c r="A9" s="40"/>
      <c r="B9" s="28"/>
      <c r="C9" s="29"/>
      <c r="D9" s="41"/>
      <c r="E9" s="41"/>
      <c r="F9" s="41"/>
      <c r="G9" s="41"/>
      <c r="H9" s="36" t="s">
        <v>20</v>
      </c>
      <c r="I9" s="36" t="s">
        <v>20</v>
      </c>
      <c r="J9" s="41"/>
      <c r="K9" s="41"/>
      <c r="L9" s="41"/>
      <c r="M9" s="41"/>
      <c r="N9" s="41"/>
      <c r="O9" s="36" t="s">
        <v>20</v>
      </c>
      <c r="P9" s="36" t="s">
        <v>20</v>
      </c>
      <c r="Q9" s="41"/>
      <c r="R9" s="41"/>
      <c r="S9" s="41"/>
      <c r="T9" s="41"/>
      <c r="U9" s="41"/>
      <c r="V9" s="36" t="s">
        <v>20</v>
      </c>
      <c r="W9" s="36" t="s">
        <v>20</v>
      </c>
      <c r="X9" s="41"/>
      <c r="Y9" s="41"/>
      <c r="Z9" s="41"/>
      <c r="AA9" s="41"/>
      <c r="AB9" s="41"/>
      <c r="AC9" s="36" t="s">
        <v>20</v>
      </c>
      <c r="AD9" s="36" t="s">
        <v>20</v>
      </c>
      <c r="AE9" s="41"/>
      <c r="AF9" s="41"/>
      <c r="AG9" s="41"/>
      <c r="AH9" s="41"/>
      <c r="AI9" s="37">
        <f t="shared" ref="AI9:AI13" si="1">SUM(D9:AH9)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3">
      <c r="A10" s="33" t="s">
        <v>40</v>
      </c>
      <c r="B10" s="34" t="s">
        <v>41</v>
      </c>
      <c r="C10" s="35" t="s">
        <v>43</v>
      </c>
      <c r="D10" s="36">
        <v>7.5</v>
      </c>
      <c r="E10" s="36">
        <v>7.5</v>
      </c>
      <c r="F10" s="36">
        <v>3</v>
      </c>
      <c r="G10" s="36">
        <v>0.5</v>
      </c>
      <c r="H10" s="36" t="s">
        <v>20</v>
      </c>
      <c r="I10" s="36" t="s">
        <v>20</v>
      </c>
      <c r="J10" s="36"/>
      <c r="K10" s="36"/>
      <c r="L10" s="36"/>
      <c r="M10" s="36"/>
      <c r="N10" s="36"/>
      <c r="O10" s="36" t="s">
        <v>20</v>
      </c>
      <c r="P10" s="36" t="s">
        <v>20</v>
      </c>
      <c r="Q10" s="36"/>
      <c r="R10" s="36"/>
      <c r="S10" s="36"/>
      <c r="T10" s="36"/>
      <c r="U10" s="36"/>
      <c r="V10" s="36" t="s">
        <v>20</v>
      </c>
      <c r="W10" s="36" t="s">
        <v>20</v>
      </c>
      <c r="X10" s="36"/>
      <c r="Y10" s="36"/>
      <c r="Z10" s="36"/>
      <c r="AA10" s="36"/>
      <c r="AB10" s="36">
        <v>6.5</v>
      </c>
      <c r="AC10" s="36" t="s">
        <v>20</v>
      </c>
      <c r="AD10" s="36" t="s">
        <v>20</v>
      </c>
      <c r="AE10" s="36">
        <v>7.5</v>
      </c>
      <c r="AF10" s="36">
        <v>5</v>
      </c>
      <c r="AG10" s="36">
        <v>1</v>
      </c>
      <c r="AH10" s="36">
        <v>1.5</v>
      </c>
      <c r="AI10" s="37">
        <f t="shared" si="1"/>
        <v>40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35">
      <c r="A11" s="40" t="s">
        <v>40</v>
      </c>
      <c r="B11" s="28" t="s">
        <v>53</v>
      </c>
      <c r="C11" s="29" t="s">
        <v>42</v>
      </c>
      <c r="D11" s="41"/>
      <c r="E11" s="41"/>
      <c r="F11" s="41">
        <v>4.5</v>
      </c>
      <c r="G11" s="41">
        <v>7</v>
      </c>
      <c r="H11" s="36" t="s">
        <v>20</v>
      </c>
      <c r="I11" s="36" t="s">
        <v>20</v>
      </c>
      <c r="J11" s="41"/>
      <c r="K11" s="41"/>
      <c r="L11" s="41"/>
      <c r="M11" s="41"/>
      <c r="N11" s="41"/>
      <c r="O11" s="36" t="s">
        <v>20</v>
      </c>
      <c r="P11" s="36" t="s">
        <v>20</v>
      </c>
      <c r="Q11" s="41"/>
      <c r="R11" s="41"/>
      <c r="S11" s="41"/>
      <c r="T11" s="41"/>
      <c r="U11" s="41"/>
      <c r="V11" s="36" t="s">
        <v>20</v>
      </c>
      <c r="W11" s="36" t="s">
        <v>20</v>
      </c>
      <c r="X11" s="41"/>
      <c r="Y11" s="41"/>
      <c r="Z11" s="41"/>
      <c r="AA11" s="41">
        <v>7.5</v>
      </c>
      <c r="AB11" s="41">
        <v>1</v>
      </c>
      <c r="AC11" s="36" t="s">
        <v>20</v>
      </c>
      <c r="AD11" s="36" t="s">
        <v>20</v>
      </c>
      <c r="AE11" s="41"/>
      <c r="AF11" s="41">
        <v>2</v>
      </c>
      <c r="AG11" s="41">
        <v>6.5</v>
      </c>
      <c r="AH11" s="41">
        <v>6</v>
      </c>
      <c r="AI11" s="37">
        <f t="shared" si="1"/>
        <v>34.5</v>
      </c>
      <c r="AJ11" s="32" t="s">
        <v>62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35">
      <c r="A12" s="33"/>
      <c r="B12" s="34"/>
      <c r="C12" s="35"/>
      <c r="D12" s="36"/>
      <c r="E12" s="36"/>
      <c r="F12" s="36"/>
      <c r="G12" s="36"/>
      <c r="H12" s="36" t="s">
        <v>20</v>
      </c>
      <c r="I12" s="36" t="s">
        <v>20</v>
      </c>
      <c r="J12" s="36"/>
      <c r="K12" s="36"/>
      <c r="L12" s="36"/>
      <c r="M12" s="36"/>
      <c r="N12" s="36"/>
      <c r="O12" s="36" t="s">
        <v>20</v>
      </c>
      <c r="P12" s="36" t="s">
        <v>20</v>
      </c>
      <c r="Q12" s="36"/>
      <c r="R12" s="36"/>
      <c r="S12" s="36"/>
      <c r="T12" s="36"/>
      <c r="U12" s="36"/>
      <c r="V12" s="36" t="s">
        <v>20</v>
      </c>
      <c r="W12" s="36" t="s">
        <v>20</v>
      </c>
      <c r="X12" s="36"/>
      <c r="Y12" s="36"/>
      <c r="Z12" s="36"/>
      <c r="AA12" s="36"/>
      <c r="AB12" s="36"/>
      <c r="AC12" s="36" t="s">
        <v>20</v>
      </c>
      <c r="AD12" s="36" t="s">
        <v>20</v>
      </c>
      <c r="AE12" s="36"/>
      <c r="AF12" s="36"/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3">
      <c r="A13" s="40" t="s">
        <v>56</v>
      </c>
      <c r="B13" s="28" t="s">
        <v>57</v>
      </c>
      <c r="C13" s="29" t="s">
        <v>43</v>
      </c>
      <c r="D13" s="41"/>
      <c r="E13" s="41"/>
      <c r="F13" s="41"/>
      <c r="G13" s="41"/>
      <c r="H13" s="36" t="s">
        <v>20</v>
      </c>
      <c r="I13" s="36" t="s">
        <v>20</v>
      </c>
      <c r="J13" s="41"/>
      <c r="K13" s="41"/>
      <c r="L13" s="41"/>
      <c r="M13" s="41"/>
      <c r="N13" s="41"/>
      <c r="O13" s="36" t="s">
        <v>20</v>
      </c>
      <c r="P13" s="36" t="s">
        <v>20</v>
      </c>
      <c r="Q13" s="41"/>
      <c r="R13" s="41"/>
      <c r="S13" s="41"/>
      <c r="T13" s="41"/>
      <c r="U13" s="41"/>
      <c r="V13" s="36" t="s">
        <v>20</v>
      </c>
      <c r="W13" s="36" t="s">
        <v>20</v>
      </c>
      <c r="X13" s="41"/>
      <c r="Y13" s="41"/>
      <c r="Z13" s="41"/>
      <c r="AA13" s="41"/>
      <c r="AB13" s="41"/>
      <c r="AC13" s="36" t="s">
        <v>20</v>
      </c>
      <c r="AD13" s="36" t="s">
        <v>20</v>
      </c>
      <c r="AE13" s="41"/>
      <c r="AF13" s="41"/>
      <c r="AG13" s="41"/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35">
      <c r="A14" s="33" t="s">
        <v>58</v>
      </c>
      <c r="B14" s="34" t="s">
        <v>59</v>
      </c>
      <c r="C14" s="35" t="s">
        <v>60</v>
      </c>
      <c r="D14" s="36"/>
      <c r="E14" s="36"/>
      <c r="F14" s="36"/>
      <c r="G14" s="79"/>
      <c r="H14" s="36" t="s">
        <v>20</v>
      </c>
      <c r="I14" s="36" t="s">
        <v>20</v>
      </c>
      <c r="J14" s="36"/>
      <c r="K14" s="36"/>
      <c r="L14" s="36"/>
      <c r="M14" s="36"/>
      <c r="N14" s="79"/>
      <c r="O14" s="36" t="s">
        <v>20</v>
      </c>
      <c r="P14" s="36" t="s">
        <v>20</v>
      </c>
      <c r="Q14" s="36"/>
      <c r="R14" s="36"/>
      <c r="S14" s="36"/>
      <c r="T14" s="36"/>
      <c r="U14" s="79"/>
      <c r="V14" s="36" t="s">
        <v>20</v>
      </c>
      <c r="W14" s="36" t="s">
        <v>20</v>
      </c>
      <c r="X14" s="36"/>
      <c r="Y14" s="36"/>
      <c r="Z14" s="36"/>
      <c r="AA14" s="36"/>
      <c r="AB14" s="79"/>
      <c r="AC14" s="36" t="s">
        <v>20</v>
      </c>
      <c r="AD14" s="36" t="s">
        <v>20</v>
      </c>
      <c r="AE14" s="36"/>
      <c r="AF14" s="36"/>
      <c r="AG14" s="36"/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3">
      <c r="A15" s="40"/>
      <c r="B15" s="28"/>
      <c r="C15" s="29"/>
      <c r="D15" s="41"/>
      <c r="E15" s="41"/>
      <c r="F15" s="41"/>
      <c r="G15" s="41"/>
      <c r="H15" s="36" t="s">
        <v>20</v>
      </c>
      <c r="I15" s="36" t="s">
        <v>20</v>
      </c>
      <c r="J15" s="41"/>
      <c r="K15" s="41"/>
      <c r="L15" s="41"/>
      <c r="M15" s="41"/>
      <c r="N15" s="41"/>
      <c r="O15" s="36" t="s">
        <v>20</v>
      </c>
      <c r="P15" s="36" t="s">
        <v>20</v>
      </c>
      <c r="Q15" s="41"/>
      <c r="R15" s="41"/>
      <c r="S15" s="41"/>
      <c r="T15" s="41"/>
      <c r="U15" s="41"/>
      <c r="V15" s="36" t="s">
        <v>20</v>
      </c>
      <c r="W15" s="36" t="s">
        <v>20</v>
      </c>
      <c r="X15" s="41"/>
      <c r="Y15" s="41"/>
      <c r="Z15" s="41"/>
      <c r="AA15" s="41"/>
      <c r="AB15" s="41"/>
      <c r="AC15" s="36" t="s">
        <v>20</v>
      </c>
      <c r="AD15" s="36" t="s">
        <v>20</v>
      </c>
      <c r="AE15" s="41"/>
      <c r="AF15" s="41"/>
      <c r="AG15" s="41"/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3">
      <c r="A16" s="33"/>
      <c r="B16" s="34"/>
      <c r="C16" s="35"/>
      <c r="D16" s="36"/>
      <c r="E16" s="36"/>
      <c r="F16" s="36"/>
      <c r="G16" s="78"/>
      <c r="H16" s="36" t="s">
        <v>20</v>
      </c>
      <c r="I16" s="36" t="s">
        <v>20</v>
      </c>
      <c r="J16" s="36"/>
      <c r="K16" s="36"/>
      <c r="L16" s="36"/>
      <c r="M16" s="36"/>
      <c r="N16" s="78"/>
      <c r="O16" s="36" t="s">
        <v>20</v>
      </c>
      <c r="P16" s="36" t="s">
        <v>20</v>
      </c>
      <c r="Q16" s="36"/>
      <c r="R16" s="36"/>
      <c r="S16" s="36"/>
      <c r="T16" s="36"/>
      <c r="U16" s="78"/>
      <c r="V16" s="36" t="s">
        <v>20</v>
      </c>
      <c r="W16" s="36" t="s">
        <v>20</v>
      </c>
      <c r="X16" s="36"/>
      <c r="Y16" s="36"/>
      <c r="Z16" s="36"/>
      <c r="AA16" s="36"/>
      <c r="AB16" s="78"/>
      <c r="AC16" s="36" t="s">
        <v>20</v>
      </c>
      <c r="AD16" s="36" t="s">
        <v>20</v>
      </c>
      <c r="AE16" s="36"/>
      <c r="AF16" s="36"/>
      <c r="AG16" s="36"/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35">
      <c r="A17" s="40"/>
      <c r="B17" s="28"/>
      <c r="C17" s="29"/>
      <c r="D17" s="41"/>
      <c r="E17" s="41"/>
      <c r="F17" s="41"/>
      <c r="G17" s="41"/>
      <c r="H17" s="36" t="s">
        <v>20</v>
      </c>
      <c r="I17" s="36" t="s">
        <v>20</v>
      </c>
      <c r="J17" s="41"/>
      <c r="K17" s="41"/>
      <c r="L17" s="41"/>
      <c r="M17" s="41"/>
      <c r="N17" s="41"/>
      <c r="O17" s="36" t="s">
        <v>20</v>
      </c>
      <c r="P17" s="36" t="s">
        <v>20</v>
      </c>
      <c r="Q17" s="41"/>
      <c r="R17" s="41"/>
      <c r="S17" s="41"/>
      <c r="T17" s="41"/>
      <c r="U17" s="41"/>
      <c r="V17" s="36" t="s">
        <v>20</v>
      </c>
      <c r="W17" s="36" t="s">
        <v>20</v>
      </c>
      <c r="X17" s="41"/>
      <c r="Y17" s="41"/>
      <c r="Z17" s="41"/>
      <c r="AA17" s="41"/>
      <c r="AB17" s="41"/>
      <c r="AC17" s="36" t="s">
        <v>20</v>
      </c>
      <c r="AD17" s="36" t="s">
        <v>20</v>
      </c>
      <c r="AE17" s="41"/>
      <c r="AF17" s="41"/>
      <c r="AG17" s="41"/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3">
      <c r="A18" s="44"/>
      <c r="B18" s="45"/>
      <c r="C18" s="46"/>
      <c r="D18" s="36"/>
      <c r="E18" s="36"/>
      <c r="F18" s="36"/>
      <c r="G18" s="36"/>
      <c r="H18" s="36" t="s">
        <v>20</v>
      </c>
      <c r="I18" s="36" t="s">
        <v>20</v>
      </c>
      <c r="J18" s="36"/>
      <c r="K18" s="36"/>
      <c r="L18" s="36"/>
      <c r="M18" s="36"/>
      <c r="N18" s="36"/>
      <c r="O18" s="36" t="s">
        <v>20</v>
      </c>
      <c r="P18" s="36" t="s">
        <v>20</v>
      </c>
      <c r="Q18" s="36"/>
      <c r="R18" s="36"/>
      <c r="S18" s="36"/>
      <c r="T18" s="36"/>
      <c r="U18" s="36"/>
      <c r="V18" s="36" t="s">
        <v>20</v>
      </c>
      <c r="W18" s="36" t="s">
        <v>20</v>
      </c>
      <c r="X18" s="36"/>
      <c r="Y18" s="36"/>
      <c r="Z18" s="36"/>
      <c r="AA18" s="36"/>
      <c r="AB18" s="36"/>
      <c r="AC18" s="36" t="s">
        <v>20</v>
      </c>
      <c r="AD18" s="36" t="s">
        <v>20</v>
      </c>
      <c r="AE18" s="36"/>
      <c r="AF18" s="36"/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35">
      <c r="A19" s="47"/>
      <c r="B19" s="48" t="s">
        <v>6</v>
      </c>
      <c r="C19" s="49"/>
      <c r="D19" s="50">
        <f>SUM(D8:D18)</f>
        <v>7.5</v>
      </c>
      <c r="E19" s="50">
        <f>SUM(E8:E18)</f>
        <v>7.5</v>
      </c>
      <c r="F19" s="50">
        <f>SUM(F8:F18)</f>
        <v>7.5</v>
      </c>
      <c r="G19" s="50">
        <f t="shared" ref="G19:K19" si="3">SUM(G8:G18)</f>
        <v>7.5</v>
      </c>
      <c r="H19" s="50">
        <f t="shared" si="3"/>
        <v>0</v>
      </c>
      <c r="I19" s="50">
        <f t="shared" si="3"/>
        <v>0</v>
      </c>
      <c r="J19" s="50">
        <f t="shared" si="3"/>
        <v>0</v>
      </c>
      <c r="K19" s="50">
        <f t="shared" si="3"/>
        <v>0</v>
      </c>
      <c r="L19" s="50">
        <f>SUM(L8:L18)</f>
        <v>0</v>
      </c>
      <c r="M19" s="50">
        <f t="shared" ref="M19:R19" si="4">SUM(M8:M18)</f>
        <v>0</v>
      </c>
      <c r="N19" s="50">
        <f t="shared" si="4"/>
        <v>0</v>
      </c>
      <c r="O19" s="50">
        <f t="shared" si="4"/>
        <v>0</v>
      </c>
      <c r="P19" s="50">
        <f t="shared" si="4"/>
        <v>0</v>
      </c>
      <c r="Q19" s="50">
        <f t="shared" si="4"/>
        <v>0</v>
      </c>
      <c r="R19" s="50">
        <f t="shared" si="4"/>
        <v>0</v>
      </c>
      <c r="S19" s="50">
        <f>SUM(S8:S18)</f>
        <v>0</v>
      </c>
      <c r="T19" s="50">
        <f t="shared" ref="T19:Y19" si="5">SUM(T8:T18)</f>
        <v>0</v>
      </c>
      <c r="U19" s="50">
        <f t="shared" si="5"/>
        <v>0</v>
      </c>
      <c r="V19" s="50">
        <f t="shared" si="5"/>
        <v>0</v>
      </c>
      <c r="W19" s="50">
        <f t="shared" si="5"/>
        <v>0</v>
      </c>
      <c r="X19" s="50">
        <f t="shared" si="5"/>
        <v>0</v>
      </c>
      <c r="Y19" s="50">
        <f t="shared" si="5"/>
        <v>0</v>
      </c>
      <c r="Z19" s="50">
        <f>SUM(Z8:Z18)</f>
        <v>0</v>
      </c>
      <c r="AA19" s="50">
        <f t="shared" ref="AA19:AF19" si="6">SUM(AA8:AA18)</f>
        <v>7.5</v>
      </c>
      <c r="AB19" s="50">
        <f t="shared" si="6"/>
        <v>7.5</v>
      </c>
      <c r="AC19" s="50">
        <f t="shared" si="6"/>
        <v>0</v>
      </c>
      <c r="AD19" s="50">
        <f t="shared" si="6"/>
        <v>0</v>
      </c>
      <c r="AE19" s="50">
        <f t="shared" si="6"/>
        <v>7.5</v>
      </c>
      <c r="AF19" s="50">
        <f t="shared" si="6"/>
        <v>8</v>
      </c>
      <c r="AG19" s="50">
        <f>SUM(AG8:AG18)</f>
        <v>7.5</v>
      </c>
      <c r="AH19" s="50">
        <f t="shared" ref="AH19" si="7">SUM(AH8:AH18)</f>
        <v>7.5</v>
      </c>
      <c r="AI19" s="51">
        <f>SUM(AI8:AI18)</f>
        <v>75.5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35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>
        <f>7.5</f>
        <v>7.5</v>
      </c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8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35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8"/>
        <v>0</v>
      </c>
      <c r="AJ21" s="52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ht="13.5" customHeight="1" x14ac:dyDescent="0.3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8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35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8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35">
      <c r="A24" s="47" t="s">
        <v>37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 t="s">
        <v>55</v>
      </c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35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8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35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>
        <v>7.5</v>
      </c>
      <c r="K26" s="55">
        <v>7.5</v>
      </c>
      <c r="L26" s="55">
        <v>7.5</v>
      </c>
      <c r="M26" s="55">
        <v>7.5</v>
      </c>
      <c r="N26" s="55">
        <v>7.5</v>
      </c>
      <c r="O26" s="55"/>
      <c r="P26" s="55"/>
      <c r="Q26" s="55"/>
      <c r="R26" s="55">
        <v>7.5</v>
      </c>
      <c r="S26" s="55">
        <v>7.5</v>
      </c>
      <c r="T26" s="55">
        <v>7.5</v>
      </c>
      <c r="U26" s="55">
        <v>7.5</v>
      </c>
      <c r="V26" s="55"/>
      <c r="W26" s="55"/>
      <c r="X26" s="55">
        <v>7.5</v>
      </c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8"/>
        <v>75</v>
      </c>
      <c r="AJ26" s="56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35">
      <c r="A27" s="47" t="s">
        <v>38</v>
      </c>
      <c r="B27" s="82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8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35">
      <c r="A28" s="47" t="s">
        <v>38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8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35">
      <c r="A29" s="47" t="s">
        <v>9</v>
      </c>
      <c r="B29" s="57"/>
      <c r="C29" s="57"/>
      <c r="D29" s="50">
        <f t="shared" ref="D29:F29" si="9">SUM(D19:D28)</f>
        <v>7.5</v>
      </c>
      <c r="E29" s="50">
        <f t="shared" si="9"/>
        <v>7.5</v>
      </c>
      <c r="F29" s="50">
        <f t="shared" si="9"/>
        <v>7.5</v>
      </c>
      <c r="G29" s="50">
        <f>SUM(G19:G28)</f>
        <v>7.5</v>
      </c>
      <c r="H29" s="50">
        <f>SUM(H19:H28)</f>
        <v>0</v>
      </c>
      <c r="I29" s="50">
        <f>SUM(I19:I28)</f>
        <v>0</v>
      </c>
      <c r="J29" s="50">
        <f t="shared" ref="J29:M29" si="10">SUM(J19:J28)</f>
        <v>7.5</v>
      </c>
      <c r="K29" s="50">
        <f t="shared" si="10"/>
        <v>7.5</v>
      </c>
      <c r="L29" s="50">
        <f t="shared" si="10"/>
        <v>7.5</v>
      </c>
      <c r="M29" s="50">
        <f t="shared" si="10"/>
        <v>7.5</v>
      </c>
      <c r="N29" s="50">
        <f>SUM(N19:N28)</f>
        <v>7.5</v>
      </c>
      <c r="O29" s="50">
        <f>SUM(O19:O28)</f>
        <v>0</v>
      </c>
      <c r="P29" s="50">
        <f>SUM(P19:P28)</f>
        <v>0</v>
      </c>
      <c r="Q29" s="50">
        <f t="shared" ref="Q29:T29" si="11">SUM(Q19:Q28)</f>
        <v>7.5</v>
      </c>
      <c r="R29" s="50">
        <f t="shared" si="11"/>
        <v>7.5</v>
      </c>
      <c r="S29" s="50">
        <f t="shared" si="11"/>
        <v>7.5</v>
      </c>
      <c r="T29" s="50">
        <f t="shared" si="11"/>
        <v>7.5</v>
      </c>
      <c r="U29" s="50">
        <f>SUM(U19:U28)</f>
        <v>7.5</v>
      </c>
      <c r="V29" s="50">
        <f>SUM(V19:V28)</f>
        <v>0</v>
      </c>
      <c r="W29" s="50">
        <f>SUM(W19:W28)</f>
        <v>0</v>
      </c>
      <c r="X29" s="50">
        <f t="shared" ref="X29:AC29" si="12">SUM(X19:X28)</f>
        <v>7.5</v>
      </c>
      <c r="Y29" s="50">
        <f t="shared" si="12"/>
        <v>0</v>
      </c>
      <c r="Z29" s="50">
        <f t="shared" si="12"/>
        <v>0</v>
      </c>
      <c r="AA29" s="50">
        <f t="shared" si="12"/>
        <v>7.5</v>
      </c>
      <c r="AB29" s="50">
        <f t="shared" si="12"/>
        <v>7.5</v>
      </c>
      <c r="AC29" s="50">
        <f t="shared" si="12"/>
        <v>0</v>
      </c>
      <c r="AD29" s="50">
        <f>SUM(AD19:AD28)</f>
        <v>0</v>
      </c>
      <c r="AE29" s="50">
        <f t="shared" ref="AE29:AH29" si="13">SUM(AE19:AE28)</f>
        <v>7.5</v>
      </c>
      <c r="AF29" s="50">
        <f t="shared" si="13"/>
        <v>8</v>
      </c>
      <c r="AG29" s="50">
        <f t="shared" si="13"/>
        <v>7.5</v>
      </c>
      <c r="AH29" s="50">
        <f t="shared" si="13"/>
        <v>7.5</v>
      </c>
      <c r="AI29" s="51">
        <f>SUM(AI19:AI28)</f>
        <v>158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35">
      <c r="A30" s="83"/>
      <c r="B30" s="60"/>
      <c r="C30" s="60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5"/>
      <c r="AJ30" s="6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35">
      <c r="A31" s="86" t="s">
        <v>54</v>
      </c>
      <c r="B31" s="57"/>
      <c r="C31" s="5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>
        <v>7.5</v>
      </c>
      <c r="AI31" s="37">
        <f t="shared" ref="AI31" si="14">SUM(D31:AH31)</f>
        <v>7.5</v>
      </c>
      <c r="AJ31" s="61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35">
      <c r="A32" s="83"/>
      <c r="B32" s="60"/>
      <c r="C32" s="60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  <c r="AI32" s="85"/>
      <c r="AJ32" s="61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52" s="3" customFormat="1" ht="13.15" thickBot="1" x14ac:dyDescent="0.4">
      <c r="A33" s="59" t="s">
        <v>10</v>
      </c>
      <c r="B33" s="60"/>
      <c r="C33" s="61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3"/>
      <c r="AZ33" s="4"/>
    </row>
    <row r="34" spans="1:52" s="3" customFormat="1" ht="10.5" thickBot="1" x14ac:dyDescent="0.35">
      <c r="A34" s="64" t="s">
        <v>44</v>
      </c>
      <c r="B34" s="61" t="s">
        <v>45</v>
      </c>
      <c r="C34" s="61"/>
      <c r="D34" s="62"/>
      <c r="E34" s="62"/>
      <c r="F34" s="62" t="s">
        <v>42</v>
      </c>
      <c r="G34" s="62"/>
      <c r="H34" s="62" t="s">
        <v>26</v>
      </c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5" t="s">
        <v>11</v>
      </c>
      <c r="AH34" s="66">
        <f>23</f>
        <v>23</v>
      </c>
      <c r="AI34" s="81">
        <f>AH34*7.5</f>
        <v>172.5</v>
      </c>
      <c r="AJ34" s="63"/>
      <c r="AZ34" s="4"/>
    </row>
    <row r="35" spans="1:52" s="3" customFormat="1" ht="10.15" x14ac:dyDescent="0.3">
      <c r="A35" s="64" t="s">
        <v>24</v>
      </c>
      <c r="B35" s="61" t="s">
        <v>25</v>
      </c>
      <c r="C35" s="61"/>
      <c r="D35" s="62"/>
      <c r="E35" s="62"/>
      <c r="F35" s="62" t="s">
        <v>30</v>
      </c>
      <c r="G35" s="62"/>
      <c r="H35" s="62" t="s">
        <v>46</v>
      </c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3"/>
      <c r="AZ35" s="4"/>
    </row>
    <row r="36" spans="1:52" s="3" customFormat="1" ht="10.15" x14ac:dyDescent="0.3">
      <c r="A36" s="64" t="s">
        <v>47</v>
      </c>
      <c r="B36" s="61" t="s">
        <v>48</v>
      </c>
      <c r="C36" s="61"/>
      <c r="D36" s="62"/>
      <c r="E36" s="62"/>
      <c r="F36" s="62" t="s">
        <v>32</v>
      </c>
      <c r="G36" s="62"/>
      <c r="H36" s="62" t="s">
        <v>49</v>
      </c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Y36" s="62"/>
      <c r="Z36" s="62"/>
      <c r="AA36" s="62"/>
      <c r="AB36" s="62"/>
      <c r="AC36" s="62"/>
      <c r="AD36" s="62"/>
      <c r="AE36" s="62"/>
      <c r="AF36" s="62"/>
      <c r="AG36" s="65" t="s">
        <v>34</v>
      </c>
      <c r="AH36" s="62"/>
      <c r="AI36" s="62">
        <f>AI29-AI34</f>
        <v>-14.5</v>
      </c>
      <c r="AJ36" s="67" t="s">
        <v>33</v>
      </c>
      <c r="AZ36" s="4"/>
    </row>
    <row r="37" spans="1:52" s="3" customFormat="1" ht="10.15" x14ac:dyDescent="0.3">
      <c r="A37" s="61" t="s">
        <v>23</v>
      </c>
      <c r="B37" s="61" t="s">
        <v>50</v>
      </c>
      <c r="C37" s="63"/>
      <c r="D37" s="68"/>
      <c r="E37" s="68"/>
      <c r="F37" s="68" t="s">
        <v>31</v>
      </c>
      <c r="G37" s="68"/>
      <c r="H37" s="68" t="s">
        <v>51</v>
      </c>
      <c r="I37" s="68"/>
      <c r="J37" s="68"/>
      <c r="K37" s="68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3"/>
    </row>
    <row r="38" spans="1:52" s="3" customFormat="1" ht="10.15" x14ac:dyDescent="0.3">
      <c r="A38" s="63" t="s">
        <v>27</v>
      </c>
      <c r="B38" s="63" t="s">
        <v>52</v>
      </c>
      <c r="C38" s="63"/>
      <c r="D38" s="68"/>
      <c r="E38" s="68"/>
      <c r="F38" s="68" t="s">
        <v>43</v>
      </c>
      <c r="G38" s="68"/>
      <c r="H38" s="68" t="s">
        <v>28</v>
      </c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8"/>
      <c r="AG38" s="69" t="s">
        <v>35</v>
      </c>
      <c r="AH38" s="68"/>
      <c r="AI38" s="70">
        <f>15</f>
        <v>15</v>
      </c>
      <c r="AJ38" s="63"/>
    </row>
    <row r="39" spans="1:52" s="3" customFormat="1" ht="10.15" x14ac:dyDescent="0.3">
      <c r="A39" s="63"/>
      <c r="B39" s="63"/>
      <c r="C39" s="63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3"/>
    </row>
    <row r="40" spans="1:52" s="3" customFormat="1" ht="13.15" thickBot="1" x14ac:dyDescent="0.4">
      <c r="A40" s="71"/>
      <c r="B40" s="71"/>
      <c r="C40" s="71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Y40" s="68"/>
      <c r="Z40" s="68"/>
      <c r="AA40" s="68"/>
      <c r="AB40" s="68"/>
      <c r="AC40" s="68"/>
      <c r="AD40" s="68"/>
      <c r="AE40" s="68"/>
      <c r="AF40" s="68"/>
      <c r="AG40" s="69" t="s">
        <v>36</v>
      </c>
      <c r="AH40" s="68"/>
      <c r="AI40" s="72">
        <f>AI38+AI36</f>
        <v>0.5</v>
      </c>
      <c r="AJ40" s="63"/>
    </row>
    <row r="41" spans="1:52" s="3" customFormat="1" ht="13.15" thickTop="1" x14ac:dyDescent="0.35">
      <c r="A41" s="71"/>
      <c r="B41" s="71"/>
      <c r="C41" s="71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s="3" customFormat="1" x14ac:dyDescent="0.35">
      <c r="A42" s="71"/>
      <c r="B42" s="71"/>
      <c r="C42" s="71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</row>
    <row r="43" spans="1:52" s="3" customFormat="1" x14ac:dyDescent="0.35">
      <c r="A43" s="71"/>
      <c r="B43" s="71"/>
      <c r="C43" s="71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</row>
    <row r="44" spans="1:52" s="3" customFormat="1" x14ac:dyDescent="0.35">
      <c r="A44" s="71"/>
      <c r="B44" s="71"/>
      <c r="C44" s="71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</row>
    <row r="45" spans="1:52" x14ac:dyDescent="0.35">
      <c r="C45" s="73"/>
      <c r="AI45" s="74"/>
    </row>
    <row r="46" spans="1:52" x14ac:dyDescent="0.35">
      <c r="C46" s="73"/>
      <c r="AI46" s="74"/>
    </row>
    <row r="47" spans="1:52" x14ac:dyDescent="0.35">
      <c r="C47" s="73"/>
      <c r="AI47" s="74"/>
    </row>
    <row r="48" spans="1:52" x14ac:dyDescent="0.35">
      <c r="C48" s="73"/>
      <c r="AI48" s="74"/>
    </row>
    <row r="49" spans="3:35" x14ac:dyDescent="0.35">
      <c r="C49" s="73"/>
      <c r="AI49" s="74"/>
    </row>
    <row r="50" spans="3:35" x14ac:dyDescent="0.35">
      <c r="C50" s="73"/>
      <c r="AI50" s="74"/>
    </row>
    <row r="51" spans="3:35" x14ac:dyDescent="0.35">
      <c r="C51" s="73"/>
      <c r="AI51" s="74"/>
    </row>
    <row r="52" spans="3:35" x14ac:dyDescent="0.35">
      <c r="C52" s="73"/>
      <c r="AI52" s="74"/>
    </row>
    <row r="53" spans="3:35" x14ac:dyDescent="0.35">
      <c r="C53" s="73"/>
      <c r="AI53" s="74"/>
    </row>
    <row r="54" spans="3:35" x14ac:dyDescent="0.35">
      <c r="C54" s="73"/>
      <c r="AI54" s="74"/>
    </row>
    <row r="55" spans="3:35" x14ac:dyDescent="0.35">
      <c r="C55" s="73"/>
      <c r="AI55" s="74"/>
    </row>
    <row r="56" spans="3:35" x14ac:dyDescent="0.35">
      <c r="C56" s="73"/>
      <c r="AI56" s="74"/>
    </row>
    <row r="57" spans="3:35" x14ac:dyDescent="0.35">
      <c r="C57" s="73"/>
      <c r="AI57" s="74"/>
    </row>
    <row r="58" spans="3:35" x14ac:dyDescent="0.35">
      <c r="C58" s="73"/>
      <c r="AI58" s="74"/>
    </row>
    <row r="59" spans="3:35" x14ac:dyDescent="0.35">
      <c r="C59" s="73"/>
      <c r="AI59" s="74"/>
    </row>
    <row r="60" spans="3:35" x14ac:dyDescent="0.35">
      <c r="C60" s="73"/>
      <c r="AI60" s="74"/>
    </row>
    <row r="61" spans="3:35" x14ac:dyDescent="0.35">
      <c r="C61" s="73"/>
      <c r="AI61" s="74"/>
    </row>
    <row r="62" spans="3:35" x14ac:dyDescent="0.35">
      <c r="C62" s="73"/>
      <c r="AI62" s="74"/>
    </row>
    <row r="63" spans="3:35" x14ac:dyDescent="0.35">
      <c r="C63" s="73"/>
      <c r="AI63" s="74"/>
    </row>
    <row r="64" spans="3:35" x14ac:dyDescent="0.35">
      <c r="C64" s="73"/>
      <c r="AI64" s="74"/>
    </row>
    <row r="65" spans="3:35" x14ac:dyDescent="0.35">
      <c r="C65" s="73"/>
      <c r="AI65" s="74"/>
    </row>
    <row r="66" spans="3:35" x14ac:dyDescent="0.35">
      <c r="C66" s="73"/>
      <c r="AI66" s="74"/>
    </row>
    <row r="67" spans="3:35" x14ac:dyDescent="0.35">
      <c r="C67" s="73"/>
      <c r="AI67" s="74"/>
    </row>
    <row r="68" spans="3:35" x14ac:dyDescent="0.35">
      <c r="C68" s="73"/>
      <c r="AI68" s="74"/>
    </row>
    <row r="69" spans="3:35" x14ac:dyDescent="0.35">
      <c r="C69" s="73"/>
      <c r="AI69" s="74"/>
    </row>
    <row r="70" spans="3:35" x14ac:dyDescent="0.35">
      <c r="C70" s="73"/>
      <c r="AI70" s="74"/>
    </row>
    <row r="71" spans="3:35" x14ac:dyDescent="0.35">
      <c r="C71" s="73"/>
      <c r="AI71" s="74"/>
    </row>
    <row r="72" spans="3:35" x14ac:dyDescent="0.35">
      <c r="C72" s="73"/>
      <c r="AI72" s="74"/>
    </row>
    <row r="73" spans="3:35" x14ac:dyDescent="0.35">
      <c r="C73" s="73"/>
      <c r="AI73" s="74"/>
    </row>
    <row r="74" spans="3:35" x14ac:dyDescent="0.35">
      <c r="C74" s="73"/>
      <c r="AI74" s="74"/>
    </row>
    <row r="75" spans="3:35" x14ac:dyDescent="0.35">
      <c r="C75" s="73"/>
      <c r="AI75" s="74"/>
    </row>
    <row r="76" spans="3:35" x14ac:dyDescent="0.35">
      <c r="C76" s="73"/>
      <c r="AI76" s="74"/>
    </row>
    <row r="77" spans="3:35" x14ac:dyDescent="0.35">
      <c r="C77" s="73"/>
      <c r="AI77" s="74"/>
    </row>
    <row r="78" spans="3:35" x14ac:dyDescent="0.35">
      <c r="C78" s="73"/>
      <c r="AI78" s="74"/>
    </row>
    <row r="79" spans="3:35" x14ac:dyDescent="0.35">
      <c r="C79" s="73"/>
      <c r="AI79" s="74"/>
    </row>
    <row r="80" spans="3:35" x14ac:dyDescent="0.35">
      <c r="C80" s="73"/>
      <c r="AI80" s="74"/>
    </row>
    <row r="81" spans="3:36" x14ac:dyDescent="0.35">
      <c r="C81" s="73"/>
      <c r="AI81" s="74"/>
    </row>
    <row r="82" spans="3:36" x14ac:dyDescent="0.35">
      <c r="C82" s="73"/>
      <c r="AI82" s="74"/>
    </row>
    <row r="83" spans="3:36" x14ac:dyDescent="0.35">
      <c r="C83" s="73"/>
      <c r="AI83" s="74"/>
    </row>
    <row r="84" spans="3:36" x14ac:dyDescent="0.35">
      <c r="C84" s="73"/>
      <c r="AI84" s="74"/>
    </row>
    <row r="85" spans="3:36" x14ac:dyDescent="0.35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35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35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35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35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35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35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35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35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35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35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35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35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35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35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35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35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35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35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35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35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35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35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35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35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35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35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35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35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35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35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35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35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  <row r="118" spans="3:36" x14ac:dyDescent="0.35"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</row>
    <row r="119" spans="3:36" x14ac:dyDescent="0.35"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</row>
    <row r="120" spans="3:36" x14ac:dyDescent="0.35"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2024-09-03T20:03:48Z</cp:lastPrinted>
  <dcterms:created xsi:type="dcterms:W3CDTF">1998-07-03T22:57:08Z</dcterms:created>
  <dcterms:modified xsi:type="dcterms:W3CDTF">2024-11-07T21:54:15Z</dcterms:modified>
</cp:coreProperties>
</file>