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551A3108-E982-41B5-800A-EF5D29CF06A7}" xr6:coauthVersionLast="47" xr6:coauthVersionMax="47" xr10:uidLastSave="{00000000-0000-0000-0000-000000000000}"/>
  <bookViews>
    <workbookView xWindow="35863" yWindow="583" windowWidth="28526" windowHeight="13166" tabRatio="352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AH28" i="1"/>
  <c r="AH29" i="1" s="1"/>
  <c r="AG28" i="1"/>
  <c r="AD28" i="1"/>
  <c r="AA28" i="1"/>
  <c r="AA29" i="1" s="1"/>
  <c r="AC19" i="1"/>
  <c r="AB19" i="1"/>
  <c r="AG34" i="1"/>
  <c r="AH18" i="1"/>
  <c r="AG18" i="1"/>
  <c r="AG29" i="1" s="1"/>
  <c r="AF18" i="1"/>
  <c r="AF29" i="1" s="1"/>
  <c r="AB29" i="1"/>
  <c r="Y29" i="1"/>
  <c r="X29" i="1"/>
  <c r="R29" i="1"/>
  <c r="Q29" i="1"/>
  <c r="K29" i="1"/>
  <c r="J29" i="1"/>
  <c r="AE18" i="1"/>
  <c r="AE29" i="1" s="1"/>
  <c r="AD18" i="1"/>
  <c r="AC18" i="1"/>
  <c r="AB18" i="1"/>
  <c r="AA18" i="1"/>
  <c r="Z18" i="1"/>
  <c r="Z29" i="1" s="1"/>
  <c r="Y18" i="1"/>
  <c r="X18" i="1"/>
  <c r="W18" i="1"/>
  <c r="W29" i="1" s="1"/>
  <c r="V18" i="1"/>
  <c r="V29" i="1" s="1"/>
  <c r="U18" i="1"/>
  <c r="U29" i="1" s="1"/>
  <c r="T18" i="1"/>
  <c r="T29" i="1" s="1"/>
  <c r="S18" i="1"/>
  <c r="S29" i="1" s="1"/>
  <c r="R18" i="1"/>
  <c r="Q18" i="1"/>
  <c r="P18" i="1"/>
  <c r="P29" i="1" s="1"/>
  <c r="O18" i="1"/>
  <c r="O29" i="1" s="1"/>
  <c r="N18" i="1"/>
  <c r="N29" i="1" s="1"/>
  <c r="M18" i="1"/>
  <c r="M29" i="1" s="1"/>
  <c r="L18" i="1"/>
  <c r="L29" i="1" s="1"/>
  <c r="K18" i="1"/>
  <c r="J18" i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I31" i="1"/>
  <c r="AD29" i="1" l="1"/>
  <c r="AC29" i="1"/>
  <c r="AI34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6" i="1" s="1"/>
  <c r="AI40" i="1" s="1"/>
</calcChain>
</file>

<file path=xl/sharedStrings.xml><?xml version="1.0" encoding="utf-8"?>
<sst xmlns="http://schemas.openxmlformats.org/spreadsheetml/2006/main" count="193" uniqueCount="67">
  <si>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</si>
  <si>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</si>
  <si>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</si>
  <si>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</si>
  <si>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</si>
  <si>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</si>
  <si>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</si>
  <si>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</si>
  <si>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</si>
  <si>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</si>
  <si>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</si>
  <si>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</si>
  <si>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</si>
  <si>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</si>
  <si>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</si>
  <si>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</si>
  <si>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</si>
  <si>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</si>
  <si>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</si>
  <si>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</si>
  <si>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</si>
  <si>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</si>
  <si>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</si>
  <si>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</si>
  <si>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</si>
  <si>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</si>
  <si>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</si>
  <si>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</si>
  <si>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</si>
  <si>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</si>
  <si>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</si>
  <si>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</si>
  <si>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</si>
  <si>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</si>
  <si>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</si>
  <si>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</si>
  <si>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</si>
  <si>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</si>
  <si>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</si>
  <si>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</si>
  <si>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OTHER - REVIT Tutorial</t>
  </si>
  <si>
    <t>Hawksley</t>
  </si>
  <si>
    <t>1712</t>
  </si>
  <si>
    <t>Lunch &amp; Learn / Happy Hour</t>
  </si>
  <si>
    <t>2003</t>
  </si>
  <si>
    <t>9900, soc med/web, mentor, Photog, front desk, WorkGroup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</si>
  <si>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</si>
  <si>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</si>
  <si>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</si>
  <si>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</si>
  <si>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</si>
  <si>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</si>
  <si>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</si>
  <si>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</si>
  <si>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</si>
  <si>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</si>
  <si>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</si>
  <si>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Amenity Decoupling</t>
  </si>
  <si>
    <t>Amenity Re-Design</t>
  </si>
  <si>
    <t xml:space="preserve">Hawksley </t>
  </si>
  <si>
    <t>WORKING FROM HOME</t>
  </si>
  <si>
    <t>Eastward</t>
  </si>
  <si>
    <t>1702</t>
  </si>
  <si>
    <t>Emery Lot 2</t>
  </si>
  <si>
    <t>December 2024</t>
  </si>
  <si>
    <t>Xmas break</t>
  </si>
  <si>
    <t>PH Revs / hot tub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</si>
</sst>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topLeftCell="A10" zoomScaleNormal="100" zoomScaleSheetLayoutView="100" workbookViewId="0">
      <selection activeCell="Z16" sqref="Z16"/>
    </sheetView>
  </sheetViews>
  <sheetFormatPr defaultColWidth="7.53515625" defaultRowHeight="12.45" x14ac:dyDescent="0.3"/>
  <cols>
    <col min="1" max="1" width="5.4609375" customWidth="1"/>
    <col min="2" max="2" width="21.53515625" customWidth="1"/>
    <col min="3" max="3" width="5" style="19" customWidth="1"/>
    <col min="4" max="34" width="3.4609375" style="1" customWidth="1"/>
    <col min="35" max="35" width="5.53515625" style="20" customWidth="1"/>
    <col min="36" max="36" width="40.53515625" style="1" customWidth="1"/>
    <col min="37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38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5">
      <c r="A8" s="51" t="s">
        <v>42</v>
      </c>
      <c r="B8" s="44" t="s">
        <v>41</v>
      </c>
      <c r="C8" s="45" t="s">
        <v>32</v>
      </c>
      <c r="D8" s="55" t="s">
        <v>20</v>
      </c>
      <c r="E8" s="55">
        <v>1</v>
      </c>
      <c r="F8" s="55">
        <v>1</v>
      </c>
      <c r="G8" s="55"/>
      <c r="H8" s="55">
        <v>1</v>
      </c>
      <c r="I8" s="55"/>
      <c r="J8" s="55" t="s">
        <v>20</v>
      </c>
      <c r="K8" s="55" t="s">
        <v>20</v>
      </c>
      <c r="L8" s="55">
        <v>1</v>
      </c>
      <c r="M8" s="55"/>
      <c r="N8" s="55"/>
      <c r="O8" s="55"/>
      <c r="P8" s="55"/>
      <c r="Q8" s="55" t="s">
        <v>20</v>
      </c>
      <c r="R8" s="55" t="s">
        <v>20</v>
      </c>
      <c r="S8" s="55"/>
      <c r="T8" s="55"/>
      <c r="U8" s="55"/>
      <c r="V8" s="55"/>
      <c r="W8" s="55"/>
      <c r="X8" s="55" t="s">
        <v>20</v>
      </c>
      <c r="Y8" s="55" t="s">
        <v>20</v>
      </c>
      <c r="Z8" s="55"/>
      <c r="AA8" s="55"/>
      <c r="AB8" s="55"/>
      <c r="AC8" s="55"/>
      <c r="AD8" s="55"/>
      <c r="AE8" s="55" t="s">
        <v>20</v>
      </c>
      <c r="AF8" s="55" t="s">
        <v>20</v>
      </c>
      <c r="AG8" s="55"/>
      <c r="AH8" s="55"/>
      <c r="AI8" s="56">
        <f>SUM(D8:AH8)</f>
        <v>4</v>
      </c>
      <c r="AJ8" s="46" t="s">
        <v>66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52" t="s">
        <v>42</v>
      </c>
      <c r="B9" s="40" t="s">
        <v>59</v>
      </c>
      <c r="C9" s="41" t="s">
        <v>32</v>
      </c>
      <c r="D9" s="55" t="s">
        <v>20</v>
      </c>
      <c r="E9" s="57">
        <v>1</v>
      </c>
      <c r="F9" s="57"/>
      <c r="G9" s="57"/>
      <c r="H9" s="57"/>
      <c r="I9" s="57"/>
      <c r="J9" s="55" t="s">
        <v>20</v>
      </c>
      <c r="K9" s="55" t="s">
        <v>20</v>
      </c>
      <c r="L9" s="57"/>
      <c r="M9" s="57"/>
      <c r="N9" s="57"/>
      <c r="O9" s="57"/>
      <c r="P9" s="57"/>
      <c r="Q9" s="55" t="s">
        <v>20</v>
      </c>
      <c r="R9" s="55" t="s">
        <v>20</v>
      </c>
      <c r="S9" s="57"/>
      <c r="T9" s="57"/>
      <c r="U9" s="57"/>
      <c r="V9" s="57"/>
      <c r="W9" s="57"/>
      <c r="X9" s="55" t="s">
        <v>20</v>
      </c>
      <c r="Y9" s="55" t="s">
        <v>20</v>
      </c>
      <c r="Z9" s="57"/>
      <c r="AA9" s="57"/>
      <c r="AB9" s="57"/>
      <c r="AC9" s="57"/>
      <c r="AD9" s="57"/>
      <c r="AE9" s="55" t="s">
        <v>20</v>
      </c>
      <c r="AF9" s="55" t="s">
        <v>20</v>
      </c>
      <c r="AG9" s="57"/>
      <c r="AH9" s="57"/>
      <c r="AI9" s="56">
        <f>SUM(D9:AH9)</f>
        <v>1</v>
      </c>
      <c r="AJ9" s="43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5">
      <c r="A10" s="51" t="s">
        <v>42</v>
      </c>
      <c r="B10" s="44" t="s">
        <v>41</v>
      </c>
      <c r="C10" s="45" t="s">
        <v>32</v>
      </c>
      <c r="D10" s="55" t="s">
        <v>20</v>
      </c>
      <c r="E10" s="55">
        <v>2</v>
      </c>
      <c r="F10" s="55">
        <v>1</v>
      </c>
      <c r="G10" s="55">
        <v>1</v>
      </c>
      <c r="H10" s="55"/>
      <c r="I10" s="55"/>
      <c r="J10" s="55" t="s">
        <v>20</v>
      </c>
      <c r="K10" s="55" t="s">
        <v>20</v>
      </c>
      <c r="L10" s="55"/>
      <c r="M10" s="55"/>
      <c r="N10" s="55"/>
      <c r="O10" s="55"/>
      <c r="P10" s="55"/>
      <c r="Q10" s="55" t="s">
        <v>20</v>
      </c>
      <c r="R10" s="55" t="s">
        <v>20</v>
      </c>
      <c r="S10" s="55"/>
      <c r="T10" s="55"/>
      <c r="U10" s="55"/>
      <c r="V10" s="55"/>
      <c r="W10" s="55"/>
      <c r="X10" s="55" t="s">
        <v>20</v>
      </c>
      <c r="Y10" s="55" t="s">
        <v>20</v>
      </c>
      <c r="Z10" s="55"/>
      <c r="AA10" s="55"/>
      <c r="AB10" s="55"/>
      <c r="AC10" s="55"/>
      <c r="AD10" s="55"/>
      <c r="AE10" s="55" t="s">
        <v>20</v>
      </c>
      <c r="AF10" s="55" t="s">
        <v>20</v>
      </c>
      <c r="AG10" s="55"/>
      <c r="AH10" s="55"/>
      <c r="AI10" s="56">
        <f>SUM(D10:AH10)</f>
        <v>4</v>
      </c>
      <c r="AJ10" s="46" t="s">
        <v>58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52" t="s">
        <v>42</v>
      </c>
      <c r="B11" s="40" t="s">
        <v>41</v>
      </c>
      <c r="C11" s="41" t="s">
        <v>56</v>
      </c>
      <c r="D11" s="55" t="s">
        <v>20</v>
      </c>
      <c r="E11" s="57">
        <v>5.5</v>
      </c>
      <c r="F11" s="57">
        <v>6.5</v>
      </c>
      <c r="G11" s="57">
        <v>6.5</v>
      </c>
      <c r="H11" s="57">
        <v>6.5</v>
      </c>
      <c r="I11" s="57">
        <v>7.5</v>
      </c>
      <c r="J11" s="55" t="s">
        <v>20</v>
      </c>
      <c r="K11" s="55" t="s">
        <v>20</v>
      </c>
      <c r="L11" s="57">
        <v>5.5</v>
      </c>
      <c r="M11" s="57">
        <v>7.5</v>
      </c>
      <c r="N11" s="57">
        <v>7.5</v>
      </c>
      <c r="O11" s="57">
        <v>7.5</v>
      </c>
      <c r="P11" s="57">
        <v>7.5</v>
      </c>
      <c r="Q11" s="55" t="s">
        <v>20</v>
      </c>
      <c r="R11" s="55" t="s">
        <v>20</v>
      </c>
      <c r="S11" s="57">
        <v>7.5</v>
      </c>
      <c r="T11" s="57">
        <v>7.5</v>
      </c>
      <c r="U11" s="57">
        <v>7.5</v>
      </c>
      <c r="V11" s="57">
        <v>7.5</v>
      </c>
      <c r="W11" s="57">
        <v>7.5</v>
      </c>
      <c r="X11" s="55" t="s">
        <v>20</v>
      </c>
      <c r="Y11" s="55">
        <v>1</v>
      </c>
      <c r="Z11" s="57">
        <v>4</v>
      </c>
      <c r="AA11" s="57"/>
      <c r="AB11" s="57"/>
      <c r="AC11" s="57"/>
      <c r="AD11" s="57">
        <v>1</v>
      </c>
      <c r="AE11" s="55" t="s">
        <v>20</v>
      </c>
      <c r="AF11" s="55">
        <v>3</v>
      </c>
      <c r="AG11" s="57">
        <v>1.5</v>
      </c>
      <c r="AH11" s="57"/>
      <c r="AI11" s="56">
        <f t="shared" ref="AI11:AI17" si="0">SUM(D11:AH11)</f>
        <v>116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5">
      <c r="A12" s="51" t="s">
        <v>44</v>
      </c>
      <c r="B12" s="44" t="s">
        <v>61</v>
      </c>
      <c r="C12" s="45" t="s">
        <v>56</v>
      </c>
      <c r="D12" s="55" t="s">
        <v>20</v>
      </c>
      <c r="E12" s="55"/>
      <c r="F12" s="55"/>
      <c r="G12" s="55">
        <v>1</v>
      </c>
      <c r="H12" s="55"/>
      <c r="I12" s="55"/>
      <c r="J12" s="55" t="s">
        <v>20</v>
      </c>
      <c r="K12" s="55" t="s">
        <v>20</v>
      </c>
      <c r="L12" s="55"/>
      <c r="M12" s="55"/>
      <c r="N12" s="55"/>
      <c r="O12" s="55"/>
      <c r="P12" s="55"/>
      <c r="Q12" s="55" t="s">
        <v>20</v>
      </c>
      <c r="R12" s="55" t="s">
        <v>20</v>
      </c>
      <c r="S12" s="55"/>
      <c r="T12" s="55"/>
      <c r="U12" s="55"/>
      <c r="V12" s="55"/>
      <c r="W12" s="55"/>
      <c r="X12" s="55" t="s">
        <v>20</v>
      </c>
      <c r="Y12" s="55" t="s">
        <v>20</v>
      </c>
      <c r="Z12" s="55"/>
      <c r="AA12" s="55"/>
      <c r="AB12" s="55"/>
      <c r="AC12" s="55"/>
      <c r="AD12" s="55"/>
      <c r="AE12" s="55" t="s">
        <v>20</v>
      </c>
      <c r="AF12" s="55" t="s">
        <v>20</v>
      </c>
      <c r="AG12" s="55"/>
      <c r="AH12" s="55"/>
      <c r="AI12" s="56">
        <f t="shared" si="0"/>
        <v>1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">
      <c r="A13" s="52" t="s">
        <v>62</v>
      </c>
      <c r="B13" s="40" t="s">
        <v>63</v>
      </c>
      <c r="C13" s="41" t="s">
        <v>56</v>
      </c>
      <c r="D13" s="55" t="s">
        <v>20</v>
      </c>
      <c r="E13" s="57"/>
      <c r="F13" s="57"/>
      <c r="G13" s="57"/>
      <c r="H13" s="57"/>
      <c r="I13" s="57"/>
      <c r="J13" s="55" t="s">
        <v>20</v>
      </c>
      <c r="K13" s="55" t="s">
        <v>20</v>
      </c>
      <c r="L13" s="57"/>
      <c r="M13" s="57"/>
      <c r="N13" s="57"/>
      <c r="O13" s="57"/>
      <c r="P13" s="57"/>
      <c r="Q13" s="55" t="s">
        <v>20</v>
      </c>
      <c r="R13" s="55" t="s">
        <v>20</v>
      </c>
      <c r="S13" s="57"/>
      <c r="T13" s="57"/>
      <c r="U13" s="57"/>
      <c r="V13" s="57"/>
      <c r="W13" s="57"/>
      <c r="X13" s="55" t="s">
        <v>20</v>
      </c>
      <c r="Y13" s="55" t="s">
        <v>20</v>
      </c>
      <c r="Z13" s="57"/>
      <c r="AA13" s="57"/>
      <c r="AB13" s="57"/>
      <c r="AC13" s="57"/>
      <c r="AD13" s="57"/>
      <c r="AE13" s="55" t="s">
        <v>20</v>
      </c>
      <c r="AF13" s="55" t="s">
        <v>20</v>
      </c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5">
      <c r="A14" s="51"/>
      <c r="B14" s="44"/>
      <c r="C14" s="45"/>
      <c r="D14" s="55" t="s">
        <v>20</v>
      </c>
      <c r="E14" s="55"/>
      <c r="F14" s="55"/>
      <c r="G14" s="55"/>
      <c r="H14" s="55"/>
      <c r="I14" s="55"/>
      <c r="J14" s="55" t="s">
        <v>20</v>
      </c>
      <c r="K14" s="55" t="s">
        <v>20</v>
      </c>
      <c r="L14" s="55"/>
      <c r="M14" s="55"/>
      <c r="N14" s="55"/>
      <c r="O14" s="55"/>
      <c r="P14" s="55"/>
      <c r="Q14" s="55" t="s">
        <v>20</v>
      </c>
      <c r="R14" s="55" t="s">
        <v>20</v>
      </c>
      <c r="S14" s="55"/>
      <c r="T14" s="55"/>
      <c r="U14" s="55"/>
      <c r="V14" s="55"/>
      <c r="W14" s="55"/>
      <c r="X14" s="55" t="s">
        <v>20</v>
      </c>
      <c r="Y14" s="55" t="s">
        <v>20</v>
      </c>
      <c r="Z14" s="55"/>
      <c r="AA14" s="55"/>
      <c r="AB14" s="55"/>
      <c r="AC14" s="55"/>
      <c r="AD14" s="55"/>
      <c r="AE14" s="55" t="s">
        <v>20</v>
      </c>
      <c r="AF14" s="55" t="s">
        <v>20</v>
      </c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5">
      <c r="A15" s="52"/>
      <c r="B15" s="40"/>
      <c r="C15" s="41"/>
      <c r="D15" s="55" t="s">
        <v>20</v>
      </c>
      <c r="E15" s="57"/>
      <c r="F15" s="57"/>
      <c r="G15" s="57"/>
      <c r="H15" s="57"/>
      <c r="I15" s="57"/>
      <c r="J15" s="55" t="s">
        <v>20</v>
      </c>
      <c r="K15" s="55" t="s">
        <v>20</v>
      </c>
      <c r="L15" s="57"/>
      <c r="M15" s="57"/>
      <c r="N15" s="57"/>
      <c r="O15" s="57"/>
      <c r="P15" s="57"/>
      <c r="Q15" s="55" t="s">
        <v>20</v>
      </c>
      <c r="R15" s="55" t="s">
        <v>20</v>
      </c>
      <c r="S15" s="57"/>
      <c r="T15" s="57"/>
      <c r="U15" s="57"/>
      <c r="V15" s="57"/>
      <c r="W15" s="57"/>
      <c r="X15" s="55" t="s">
        <v>20</v>
      </c>
      <c r="Y15" s="55" t="s">
        <v>20</v>
      </c>
      <c r="Z15" s="57"/>
      <c r="AA15" s="57"/>
      <c r="AB15" s="57"/>
      <c r="AC15" s="57"/>
      <c r="AD15" s="57"/>
      <c r="AE15" s="55" t="s">
        <v>20</v>
      </c>
      <c r="AF15" s="55" t="s">
        <v>20</v>
      </c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5">
      <c r="A16" s="51"/>
      <c r="B16" s="44"/>
      <c r="C16" s="74"/>
      <c r="D16" s="55" t="s">
        <v>20</v>
      </c>
      <c r="E16" s="55"/>
      <c r="F16" s="55"/>
      <c r="G16" s="55"/>
      <c r="H16" s="55"/>
      <c r="I16" s="55"/>
      <c r="J16" s="55" t="s">
        <v>20</v>
      </c>
      <c r="K16" s="55" t="s">
        <v>20</v>
      </c>
      <c r="L16" s="55"/>
      <c r="M16" s="55"/>
      <c r="N16" s="55"/>
      <c r="O16" s="55"/>
      <c r="P16" s="55"/>
      <c r="Q16" s="55" t="s">
        <v>20</v>
      </c>
      <c r="R16" s="55" t="s">
        <v>20</v>
      </c>
      <c r="S16" s="55"/>
      <c r="T16" s="55"/>
      <c r="U16" s="55"/>
      <c r="V16" s="55"/>
      <c r="W16" s="55"/>
      <c r="X16" s="55" t="s">
        <v>20</v>
      </c>
      <c r="Y16" s="55" t="s">
        <v>20</v>
      </c>
      <c r="Z16" s="55"/>
      <c r="AA16" s="55"/>
      <c r="AB16" s="55"/>
      <c r="AC16" s="55"/>
      <c r="AD16" s="55"/>
      <c r="AE16" s="55" t="s">
        <v>20</v>
      </c>
      <c r="AF16" s="55" t="s">
        <v>20</v>
      </c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5">
      <c r="A17" s="52"/>
      <c r="B17" s="40"/>
      <c r="C17" s="72"/>
      <c r="D17" s="55" t="s">
        <v>20</v>
      </c>
      <c r="E17" s="57"/>
      <c r="F17" s="57"/>
      <c r="G17" s="57"/>
      <c r="H17" s="57"/>
      <c r="I17" s="57"/>
      <c r="J17" s="55" t="s">
        <v>20</v>
      </c>
      <c r="K17" s="55" t="s">
        <v>20</v>
      </c>
      <c r="L17" s="57"/>
      <c r="M17" s="57"/>
      <c r="N17" s="57"/>
      <c r="O17" s="57"/>
      <c r="P17" s="57"/>
      <c r="Q17" s="55" t="s">
        <v>20</v>
      </c>
      <c r="R17" s="55" t="s">
        <v>20</v>
      </c>
      <c r="S17" s="57"/>
      <c r="T17" s="57"/>
      <c r="U17" s="57"/>
      <c r="V17" s="57"/>
      <c r="W17" s="57"/>
      <c r="X17" s="55" t="s">
        <v>20</v>
      </c>
      <c r="Y17" s="55" t="s">
        <v>20</v>
      </c>
      <c r="Z17" s="57"/>
      <c r="AA17" s="57"/>
      <c r="AB17" s="57"/>
      <c r="AC17" s="57"/>
      <c r="AD17" s="57"/>
      <c r="AE17" s="55" t="s">
        <v>20</v>
      </c>
      <c r="AF17" s="55" t="s">
        <v>20</v>
      </c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">
      <c r="A18" s="11"/>
      <c r="B18" s="54" t="s">
        <v>6</v>
      </c>
      <c r="C18" s="71"/>
      <c r="D18" s="58">
        <f t="shared" ref="D18:AE18" si="1">SUM(D8:D17)</f>
        <v>0</v>
      </c>
      <c r="E18" s="58">
        <f t="shared" si="1"/>
        <v>9.5</v>
      </c>
      <c r="F18" s="58">
        <f t="shared" si="1"/>
        <v>8.5</v>
      </c>
      <c r="G18" s="58">
        <f t="shared" si="1"/>
        <v>8.5</v>
      </c>
      <c r="H18" s="58">
        <f t="shared" si="1"/>
        <v>7.5</v>
      </c>
      <c r="I18" s="58">
        <f t="shared" si="1"/>
        <v>7.5</v>
      </c>
      <c r="J18" s="58">
        <f t="shared" si="1"/>
        <v>0</v>
      </c>
      <c r="K18" s="58">
        <f t="shared" si="1"/>
        <v>0</v>
      </c>
      <c r="L18" s="58">
        <f t="shared" si="1"/>
        <v>6.5</v>
      </c>
      <c r="M18" s="58">
        <f t="shared" si="1"/>
        <v>7.5</v>
      </c>
      <c r="N18" s="58">
        <f t="shared" si="1"/>
        <v>7.5</v>
      </c>
      <c r="O18" s="58">
        <f t="shared" si="1"/>
        <v>7.5</v>
      </c>
      <c r="P18" s="58">
        <f t="shared" si="1"/>
        <v>7.5</v>
      </c>
      <c r="Q18" s="58">
        <f t="shared" si="1"/>
        <v>0</v>
      </c>
      <c r="R18" s="58">
        <f t="shared" si="1"/>
        <v>0</v>
      </c>
      <c r="S18" s="58">
        <f t="shared" si="1"/>
        <v>7.5</v>
      </c>
      <c r="T18" s="58">
        <f t="shared" si="1"/>
        <v>7.5</v>
      </c>
      <c r="U18" s="58">
        <f t="shared" si="1"/>
        <v>7.5</v>
      </c>
      <c r="V18" s="58">
        <f t="shared" si="1"/>
        <v>7.5</v>
      </c>
      <c r="W18" s="58">
        <f t="shared" si="1"/>
        <v>7.5</v>
      </c>
      <c r="X18" s="58">
        <f t="shared" si="1"/>
        <v>0</v>
      </c>
      <c r="Y18" s="58">
        <f t="shared" si="1"/>
        <v>1</v>
      </c>
      <c r="Z18" s="58">
        <f t="shared" si="1"/>
        <v>4</v>
      </c>
      <c r="AA18" s="58">
        <f t="shared" si="1"/>
        <v>0</v>
      </c>
      <c r="AB18" s="58">
        <f t="shared" si="1"/>
        <v>0</v>
      </c>
      <c r="AC18" s="58">
        <f t="shared" si="1"/>
        <v>0</v>
      </c>
      <c r="AD18" s="58">
        <f t="shared" si="1"/>
        <v>1</v>
      </c>
      <c r="AE18" s="58">
        <f t="shared" si="1"/>
        <v>0</v>
      </c>
      <c r="AF18" s="58">
        <f t="shared" ref="AF18:AH18" si="2">SUM(AF8:AF17)</f>
        <v>3</v>
      </c>
      <c r="AG18" s="58">
        <f t="shared" si="2"/>
        <v>1.5</v>
      </c>
      <c r="AH18" s="58">
        <f t="shared" si="2"/>
        <v>0</v>
      </c>
      <c r="AI18" s="56">
        <f t="shared" ref="AI18" si="3">SUM(AI8:AI17)</f>
        <v>126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>
        <f>7.5</f>
        <v>7.5</v>
      </c>
      <c r="AC19" s="60">
        <f>7.5</f>
        <v>7.5</v>
      </c>
      <c r="AD19" s="60"/>
      <c r="AE19" s="60"/>
      <c r="AF19" s="60"/>
      <c r="AG19" s="60"/>
      <c r="AH19" s="60"/>
      <c r="AI19" s="56">
        <f t="shared" ref="AI19:AI28" si="4">SUM(D19:AH19)</f>
        <v>15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>
        <v>1</v>
      </c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4"/>
        <v>1</v>
      </c>
      <c r="AJ20" s="76" t="s">
        <v>45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">
      <c r="A23" s="11" t="s">
        <v>39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43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40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29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29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>
        <f>4</f>
        <v>4</v>
      </c>
      <c r="AB28" s="60"/>
      <c r="AC28" s="60"/>
      <c r="AD28" s="60">
        <f>7.5</f>
        <v>7.5</v>
      </c>
      <c r="AE28" s="60"/>
      <c r="AF28" s="60"/>
      <c r="AG28" s="60">
        <f>7.5</f>
        <v>7.5</v>
      </c>
      <c r="AH28" s="60">
        <f>7.5</f>
        <v>7.5</v>
      </c>
      <c r="AI28" s="56">
        <f t="shared" si="4"/>
        <v>26.5</v>
      </c>
      <c r="AJ28" s="47" t="s">
        <v>65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11" t="s">
        <v>9</v>
      </c>
      <c r="B29" s="14"/>
      <c r="C29" s="14"/>
      <c r="D29" s="58">
        <f t="shared" ref="D29:AE29" si="5">SUM(D18:D28)</f>
        <v>0</v>
      </c>
      <c r="E29" s="58">
        <f t="shared" si="5"/>
        <v>9.5</v>
      </c>
      <c r="F29" s="58">
        <f t="shared" si="5"/>
        <v>8.5</v>
      </c>
      <c r="G29" s="58">
        <f t="shared" si="5"/>
        <v>8.5</v>
      </c>
      <c r="H29" s="58">
        <f t="shared" si="5"/>
        <v>7.5</v>
      </c>
      <c r="I29" s="58">
        <f t="shared" si="5"/>
        <v>7.5</v>
      </c>
      <c r="J29" s="58">
        <f t="shared" si="5"/>
        <v>0</v>
      </c>
      <c r="K29" s="58">
        <f t="shared" si="5"/>
        <v>0</v>
      </c>
      <c r="L29" s="58">
        <f t="shared" si="5"/>
        <v>7.5</v>
      </c>
      <c r="M29" s="58">
        <f t="shared" si="5"/>
        <v>7.5</v>
      </c>
      <c r="N29" s="58">
        <f t="shared" si="5"/>
        <v>7.5</v>
      </c>
      <c r="O29" s="58">
        <f t="shared" si="5"/>
        <v>7.5</v>
      </c>
      <c r="P29" s="58">
        <f t="shared" si="5"/>
        <v>7.5</v>
      </c>
      <c r="Q29" s="58">
        <f t="shared" si="5"/>
        <v>0</v>
      </c>
      <c r="R29" s="58">
        <f t="shared" si="5"/>
        <v>0</v>
      </c>
      <c r="S29" s="58">
        <f t="shared" si="5"/>
        <v>7.5</v>
      </c>
      <c r="T29" s="58">
        <f t="shared" si="5"/>
        <v>7.5</v>
      </c>
      <c r="U29" s="58">
        <f t="shared" si="5"/>
        <v>7.5</v>
      </c>
      <c r="V29" s="58">
        <f t="shared" si="5"/>
        <v>7.5</v>
      </c>
      <c r="W29" s="58">
        <f t="shared" si="5"/>
        <v>7.5</v>
      </c>
      <c r="X29" s="58">
        <f t="shared" si="5"/>
        <v>0</v>
      </c>
      <c r="Y29" s="58">
        <f t="shared" si="5"/>
        <v>1</v>
      </c>
      <c r="Z29" s="58">
        <f t="shared" si="5"/>
        <v>4</v>
      </c>
      <c r="AA29" s="58">
        <f t="shared" si="5"/>
        <v>4</v>
      </c>
      <c r="AB29" s="58">
        <f t="shared" si="5"/>
        <v>7.5</v>
      </c>
      <c r="AC29" s="58">
        <f t="shared" si="5"/>
        <v>7.5</v>
      </c>
      <c r="AD29" s="58">
        <f t="shared" si="5"/>
        <v>8.5</v>
      </c>
      <c r="AE29" s="58">
        <f t="shared" si="5"/>
        <v>0</v>
      </c>
      <c r="AF29" s="58">
        <f t="shared" ref="AF29:AH29" si="6">SUM(AF18:AF28)</f>
        <v>3</v>
      </c>
      <c r="AG29" s="58">
        <f t="shared" si="6"/>
        <v>9</v>
      </c>
      <c r="AH29" s="58">
        <f t="shared" si="6"/>
        <v>7.5</v>
      </c>
      <c r="AI29" s="59">
        <f t="shared" ref="AI29" si="7">SUM(AI18:AI28)</f>
        <v>168.5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">
      <c r="A30" s="77"/>
      <c r="B30" s="16"/>
      <c r="C30" s="16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9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">
      <c r="A31" s="11" t="s">
        <v>60</v>
      </c>
      <c r="B31" s="14"/>
      <c r="C31" s="14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56">
        <f>SUM(D31:AH31)</f>
        <v>0</v>
      </c>
      <c r="AJ31" s="1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">
      <c r="A32" s="77"/>
      <c r="B32" s="16"/>
      <c r="C32" s="16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9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2.9" thickBot="1" x14ac:dyDescent="0.35">
      <c r="A33" s="15" t="s">
        <v>10</v>
      </c>
      <c r="B33" s="16"/>
      <c r="C33" s="17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31"/>
      <c r="AZ33" s="53"/>
    </row>
    <row r="34" spans="1:52" s="30" customFormat="1" ht="10.75" thickBot="1" x14ac:dyDescent="0.3">
      <c r="A34" s="18" t="s">
        <v>46</v>
      </c>
      <c r="B34" s="17" t="s">
        <v>47</v>
      </c>
      <c r="C34" s="17"/>
      <c r="D34" s="61"/>
      <c r="E34" s="61"/>
      <c r="F34" s="61" t="s">
        <v>48</v>
      </c>
      <c r="G34" s="61"/>
      <c r="H34" s="61" t="s">
        <v>26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7" t="s">
        <v>11</v>
      </c>
      <c r="AG34" s="66">
        <f>22</f>
        <v>22</v>
      </c>
      <c r="AH34" s="61"/>
      <c r="AI34" s="62">
        <f>AG34*7.5</f>
        <v>165</v>
      </c>
      <c r="AJ34" s="31"/>
      <c r="AZ34" s="53"/>
    </row>
    <row r="35" spans="1:52" s="30" customFormat="1" ht="10.3" x14ac:dyDescent="0.25">
      <c r="A35" s="18" t="s">
        <v>24</v>
      </c>
      <c r="B35" s="17" t="s">
        <v>25</v>
      </c>
      <c r="C35" s="17"/>
      <c r="D35" s="61"/>
      <c r="E35" s="61"/>
      <c r="F35" s="61" t="s">
        <v>31</v>
      </c>
      <c r="G35" s="61"/>
      <c r="H35" s="61" t="s">
        <v>49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31"/>
      <c r="AZ35" s="53"/>
    </row>
    <row r="36" spans="1:52" s="30" customFormat="1" ht="10.3" x14ac:dyDescent="0.25">
      <c r="A36" s="18" t="s">
        <v>50</v>
      </c>
      <c r="B36" s="17" t="s">
        <v>51</v>
      </c>
      <c r="C36" s="17"/>
      <c r="D36" s="61"/>
      <c r="E36" s="61"/>
      <c r="F36" s="61" t="s">
        <v>33</v>
      </c>
      <c r="G36" s="61"/>
      <c r="H36" s="61" t="s">
        <v>52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7" t="s">
        <v>35</v>
      </c>
      <c r="AG36" s="61"/>
      <c r="AH36" s="61"/>
      <c r="AI36" s="61">
        <f>AI29-AI34</f>
        <v>3.5</v>
      </c>
      <c r="AJ36" s="70" t="s">
        <v>34</v>
      </c>
      <c r="AZ36" s="53"/>
    </row>
    <row r="37" spans="1:52" s="30" customFormat="1" ht="10.3" x14ac:dyDescent="0.25">
      <c r="A37" s="17" t="s">
        <v>23</v>
      </c>
      <c r="B37" s="17" t="s">
        <v>53</v>
      </c>
      <c r="C37" s="31"/>
      <c r="D37" s="63"/>
      <c r="E37" s="63"/>
      <c r="F37" s="63" t="s">
        <v>32</v>
      </c>
      <c r="G37" s="63"/>
      <c r="H37" s="63" t="s">
        <v>54</v>
      </c>
      <c r="I37" s="63"/>
      <c r="J37" s="63"/>
      <c r="K37" s="63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31"/>
    </row>
    <row r="38" spans="1:52" s="30" customFormat="1" ht="10.3" x14ac:dyDescent="0.25">
      <c r="A38" s="31" t="s">
        <v>27</v>
      </c>
      <c r="B38" s="31" t="s">
        <v>55</v>
      </c>
      <c r="C38" s="31"/>
      <c r="D38" s="63"/>
      <c r="E38" s="63"/>
      <c r="F38" s="63" t="s">
        <v>56</v>
      </c>
      <c r="G38" s="63"/>
      <c r="H38" s="63" t="s">
        <v>28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8" t="s">
        <v>36</v>
      </c>
      <c r="AG38" s="63"/>
      <c r="AH38" s="63"/>
      <c r="AI38" s="64">
        <f>50.5</f>
        <v>50.5</v>
      </c>
      <c r="AJ38" s="31"/>
    </row>
    <row r="39" spans="1:52" s="30" customFormat="1" ht="10.3" x14ac:dyDescent="0.25">
      <c r="A39" s="31"/>
      <c r="B39" s="31"/>
      <c r="C39" s="3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31"/>
    </row>
    <row r="40" spans="1:52" s="30" customFormat="1" ht="12.9" thickBot="1" x14ac:dyDescent="0.35">
      <c r="A40" s="29"/>
      <c r="B40" s="29"/>
      <c r="C40" s="29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Y40" s="63"/>
      <c r="Z40" s="63"/>
      <c r="AA40" s="63"/>
      <c r="AB40" s="63"/>
      <c r="AC40" s="63"/>
      <c r="AD40" s="63"/>
      <c r="AE40" s="63"/>
      <c r="AF40" s="68" t="s">
        <v>37</v>
      </c>
      <c r="AG40" s="63"/>
      <c r="AH40" s="63"/>
      <c r="AI40" s="65">
        <f>AI36+AI38</f>
        <v>54</v>
      </c>
      <c r="AJ40" s="31"/>
    </row>
    <row r="41" spans="1:52" s="30" customFormat="1" ht="12.9" thickTop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s="30" customFormat="1" x14ac:dyDescent="0.3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2024-11-05T18:28:50Z</cp:lastPrinted>
  <dcterms:created xsi:type="dcterms:W3CDTF">1998-07-03T22:57:08Z</dcterms:created>
  <dcterms:modified xsi:type="dcterms:W3CDTF">2025-01-02T18:46:12Z</dcterms:modified>
</cp:coreProperties>
</file>