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5EDFAF8A-07EB-42F0-951B-6626737D0FEB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8" i="1" l="1"/>
  <c r="AG44" i="1"/>
  <c r="D28" i="1"/>
  <c r="AH27" i="1"/>
  <c r="AH39" i="1" s="1"/>
  <c r="AG27" i="1"/>
  <c r="AG39" i="1" s="1"/>
  <c r="AF27" i="1"/>
  <c r="AF39" i="1" s="1"/>
  <c r="AC39" i="1"/>
  <c r="U39" i="1"/>
  <c r="M39" i="1"/>
  <c r="X39" i="1"/>
  <c r="Z28" i="1"/>
  <c r="Y28" i="1"/>
  <c r="AE27" i="1"/>
  <c r="AE39" i="1" s="1"/>
  <c r="AD27" i="1"/>
  <c r="AD39" i="1" s="1"/>
  <c r="AC27" i="1"/>
  <c r="AB27" i="1"/>
  <c r="AB39" i="1" s="1"/>
  <c r="AA27" i="1"/>
  <c r="AA39" i="1" s="1"/>
  <c r="Z27" i="1"/>
  <c r="Z39" i="1" s="1"/>
  <c r="Y27" i="1"/>
  <c r="Y39" i="1" s="1"/>
  <c r="X27" i="1"/>
  <c r="W27" i="1"/>
  <c r="W39" i="1" s="1"/>
  <c r="V27" i="1"/>
  <c r="V39" i="1" s="1"/>
  <c r="U27" i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19" i="1"/>
  <c r="AI18" i="1"/>
  <c r="AI24" i="1"/>
  <c r="AI25" i="1"/>
  <c r="AI15" i="1"/>
  <c r="AI16" i="1"/>
  <c r="AI21" i="1"/>
  <c r="AI41" i="1"/>
  <c r="AI23" i="1"/>
  <c r="AI26" i="1"/>
  <c r="AI31" i="1"/>
  <c r="AI20" i="1" l="1"/>
  <c r="AI17" i="1"/>
  <c r="AI14" i="1"/>
  <c r="AI13" i="1"/>
  <c r="AI12" i="1"/>
  <c r="AI11" i="1"/>
  <c r="AI10" i="1"/>
  <c r="AI9" i="1"/>
  <c r="AI35" i="1" l="1"/>
  <c r="AI38" i="1" l="1"/>
  <c r="AI28" i="1"/>
  <c r="AI37" i="1"/>
  <c r="AI29" i="1"/>
  <c r="AI44" i="1"/>
  <c r="AI30" i="1"/>
  <c r="AI8" i="1"/>
  <c r="AI32" i="1"/>
  <c r="AI34" i="1"/>
  <c r="AI22" i="1"/>
  <c r="AI36" i="1"/>
  <c r="AI27" i="1" l="1"/>
  <c r="AI39" i="1" s="1"/>
  <c r="AK19" i="1" l="1"/>
  <c r="AK18" i="1"/>
  <c r="AK15" i="1"/>
  <c r="AK23" i="1"/>
  <c r="AK25" i="1"/>
  <c r="AK24" i="1"/>
  <c r="AK16" i="1"/>
  <c r="AK31" i="1"/>
  <c r="AK21" i="1"/>
  <c r="AK11" i="1"/>
  <c r="AK12" i="1"/>
  <c r="AK27" i="1"/>
  <c r="AK9" i="1"/>
  <c r="AI46" i="1"/>
  <c r="AI50" i="1" s="1"/>
  <c r="AK33" i="1"/>
  <c r="AK20" i="1"/>
  <c r="AK17" i="1"/>
  <c r="AK14" i="1"/>
  <c r="AK34" i="1"/>
  <c r="AK38" i="1"/>
  <c r="AK35" i="1"/>
  <c r="AK32" i="1"/>
  <c r="AK26" i="1"/>
  <c r="AK13" i="1"/>
  <c r="AK37" i="1"/>
  <c r="AK30" i="1"/>
  <c r="AK36" i="1"/>
  <c r="AK10" i="1"/>
  <c r="AK28" i="1"/>
  <c r="AK22" i="1"/>
  <c r="AK29" i="1"/>
  <c r="AK39" i="1" l="1"/>
</calcChain>
</file>

<file path=xl/sharedStrings.xml><?xml version="1.0" encoding="utf-8"?>
<sst xmlns="http://schemas.openxmlformats.org/spreadsheetml/2006/main" count="291" uniqueCount="84">
  <si>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</si>
  <si>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</si>
  <si>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</si>
  <si>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</si>
  <si>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</si>
  <si>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</si>
  <si>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</si>
  <si>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</si>
  <si>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</si>
  <si>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</si>
  <si>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</si>
  <si>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</si>
  <si>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</si>
  <si>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</si>
  <si>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</si>
  <si>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</si>
  <si>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</si>
  <si>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</si>
  <si>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</si>
  <si>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</si>
  <si>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</si>
  <si>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</si>
  <si>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</si>
  <si>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</si>
  <si>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</si>
  <si>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</si>
  <si>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</si>
  <si>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</si>
  <si>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</si>
  <si>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</si>
  <si>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</si>
  <si>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</si>
  <si>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</si>
  <si>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</si>
  <si>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</si>
  <si>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</si>
  <si>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</si>
  <si>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</si>
  <si>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</si>
  <si>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</si>
  <si>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</si>
  <si>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</si>
  <si>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</si>
  <si>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</si>
  <si>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</si>
  <si>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</si>
  <si>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</si>
  <si>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</si>
  <si>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</si>
  <si>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</si>
  <si>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</si>
  <si>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</si>
  <si>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</si>
  <si>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</si>
  <si>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</si>
  <si>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</si>
  <si>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</si>
  <si>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</si>
  <si>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</si>
  <si>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</si>
  <si>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</si>
  <si>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</si>
  <si>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</si>
  <si>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</si>
  <si>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</si>
  <si>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</si>
  <si>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Studio</t>
  </si>
  <si>
    <t>Amenity Split</t>
  </si>
  <si>
    <t>2403</t>
  </si>
  <si>
    <t>Guelph &amp; 10th</t>
  </si>
  <si>
    <t>PH Extra</t>
  </si>
  <si>
    <t>WORKING FROM HOME</t>
  </si>
  <si>
    <t>DP 2b</t>
  </si>
  <si>
    <t>Parking</t>
  </si>
  <si>
    <t>DP 2c</t>
  </si>
  <si>
    <t>Prior To</t>
  </si>
  <si>
    <t>DD and Unit plans</t>
  </si>
  <si>
    <t>BP 3a</t>
  </si>
  <si>
    <t>Live/Work</t>
  </si>
  <si>
    <t>1502</t>
  </si>
  <si>
    <t>Beedie Pres Centre</t>
  </si>
  <si>
    <t>Flr to Flr Height</t>
  </si>
  <si>
    <t>signage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</si>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</sst>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5" fillId="8" borderId="2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0" fontId="5" fillId="3" borderId="3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/>
  </sheetViews>
  <sheetFormatPr defaultColWidth="7.53125" defaultRowHeight="12.75" x14ac:dyDescent="0.35"/>
  <cols>
    <col min="1" max="1" width="5.06640625" customWidth="1"/>
    <col min="2" max="2" width="21.59765625" customWidth="1"/>
    <col min="3" max="3" width="4.59765625" style="19" bestFit="1" customWidth="1"/>
    <col min="4" max="34" width="3.46484375" style="1" customWidth="1"/>
    <col min="35" max="35" width="5.53125" style="20" customWidth="1"/>
    <col min="36" max="36" width="44.59765625" style="1" customWidth="1"/>
    <col min="37" max="37" width="7.53125" style="77" customWidth="1"/>
    <col min="38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83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29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2" t="s">
        <v>17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 t="s">
        <v>44</v>
      </c>
      <c r="B9" s="40" t="s">
        <v>50</v>
      </c>
      <c r="C9" s="41" t="s">
        <v>31</v>
      </c>
      <c r="D9" s="59"/>
      <c r="E9" s="59"/>
      <c r="F9" s="59"/>
      <c r="G9" s="57" t="s">
        <v>20</v>
      </c>
      <c r="H9" s="57" t="s">
        <v>20</v>
      </c>
      <c r="I9" s="59"/>
      <c r="J9" s="59"/>
      <c r="K9" s="59"/>
      <c r="L9" s="59"/>
      <c r="M9" s="59"/>
      <c r="N9" s="57" t="s">
        <v>20</v>
      </c>
      <c r="O9" s="57" t="s">
        <v>20</v>
      </c>
      <c r="P9" s="59"/>
      <c r="Q9" s="59"/>
      <c r="R9" s="59"/>
      <c r="S9" s="59"/>
      <c r="T9" s="59"/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0</v>
      </c>
      <c r="AJ9" s="44" t="s">
        <v>70</v>
      </c>
      <c r="AK9" s="76">
        <f t="shared" ref="AK9:AK22" si="1">AI9/AI$39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44</v>
      </c>
      <c r="B10" s="45" t="s">
        <v>50</v>
      </c>
      <c r="C10" s="46" t="s">
        <v>31</v>
      </c>
      <c r="D10" s="57"/>
      <c r="E10" s="57"/>
      <c r="F10" s="57"/>
      <c r="G10" s="57" t="s">
        <v>20</v>
      </c>
      <c r="H10" s="57" t="s">
        <v>20</v>
      </c>
      <c r="I10" s="57"/>
      <c r="J10" s="57"/>
      <c r="K10" s="57"/>
      <c r="L10" s="57"/>
      <c r="M10" s="57"/>
      <c r="N10" s="57" t="s">
        <v>20</v>
      </c>
      <c r="O10" s="57" t="s">
        <v>20</v>
      </c>
      <c r="P10" s="57"/>
      <c r="Q10" s="57"/>
      <c r="R10" s="57"/>
      <c r="S10" s="57"/>
      <c r="T10" s="57"/>
      <c r="U10" s="57" t="s">
        <v>20</v>
      </c>
      <c r="V10" s="57" t="s">
        <v>20</v>
      </c>
      <c r="W10" s="57"/>
      <c r="X10" s="57"/>
      <c r="Y10" s="57"/>
      <c r="Z10" s="57"/>
      <c r="AA10" s="57"/>
      <c r="AB10" s="57" t="s">
        <v>20</v>
      </c>
      <c r="AC10" s="57" t="s">
        <v>20</v>
      </c>
      <c r="AD10" s="57"/>
      <c r="AE10" s="57"/>
      <c r="AF10" s="57"/>
      <c r="AG10" s="57"/>
      <c r="AH10" s="57"/>
      <c r="AI10" s="58">
        <f t="shared" si="0"/>
        <v>0</v>
      </c>
      <c r="AJ10" s="47" t="s">
        <v>66</v>
      </c>
      <c r="AK10" s="76">
        <f t="shared" si="1"/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44</v>
      </c>
      <c r="B11" s="40" t="s">
        <v>50</v>
      </c>
      <c r="C11" s="41" t="s">
        <v>31</v>
      </c>
      <c r="D11" s="59"/>
      <c r="E11" s="59"/>
      <c r="F11" s="59"/>
      <c r="G11" s="57" t="s">
        <v>20</v>
      </c>
      <c r="H11" s="57" t="s">
        <v>20</v>
      </c>
      <c r="I11" s="59"/>
      <c r="J11" s="59"/>
      <c r="K11" s="59"/>
      <c r="L11" s="59"/>
      <c r="M11" s="59"/>
      <c r="N11" s="57" t="s">
        <v>20</v>
      </c>
      <c r="O11" s="57" t="s">
        <v>20</v>
      </c>
      <c r="P11" s="59"/>
      <c r="Q11" s="59"/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/>
      <c r="AA11" s="59"/>
      <c r="AB11" s="57" t="s">
        <v>20</v>
      </c>
      <c r="AC11" s="57" t="s">
        <v>20</v>
      </c>
      <c r="AD11" s="59"/>
      <c r="AE11" s="59"/>
      <c r="AF11" s="59"/>
      <c r="AG11" s="59"/>
      <c r="AH11" s="59"/>
      <c r="AI11" s="58">
        <f t="shared" si="0"/>
        <v>0</v>
      </c>
      <c r="AJ11" s="44" t="s">
        <v>67</v>
      </c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87" t="s">
        <v>44</v>
      </c>
      <c r="B12" s="55" t="s">
        <v>50</v>
      </c>
      <c r="C12" s="46" t="s">
        <v>53</v>
      </c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 t="s">
        <v>79</v>
      </c>
      <c r="B13" s="40" t="s">
        <v>80</v>
      </c>
      <c r="C13" s="41"/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/>
      <c r="M13" s="59"/>
      <c r="N13" s="57" t="s">
        <v>20</v>
      </c>
      <c r="O13" s="57" t="s">
        <v>20</v>
      </c>
      <c r="P13" s="59"/>
      <c r="Q13" s="59"/>
      <c r="R13" s="59"/>
      <c r="S13" s="59"/>
      <c r="T13" s="59"/>
      <c r="U13" s="57" t="s">
        <v>20</v>
      </c>
      <c r="V13" s="57" t="s">
        <v>20</v>
      </c>
      <c r="W13" s="59"/>
      <c r="X13" s="59"/>
      <c r="Y13" s="59"/>
      <c r="Z13" s="59"/>
      <c r="AA13" s="59"/>
      <c r="AB13" s="57" t="s">
        <v>20</v>
      </c>
      <c r="AC13" s="57" t="s">
        <v>20</v>
      </c>
      <c r="AD13" s="59"/>
      <c r="AE13" s="59"/>
      <c r="AF13" s="59"/>
      <c r="AG13" s="59"/>
      <c r="AH13" s="59"/>
      <c r="AI13" s="58">
        <f t="shared" ref="AI13:AI20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40</v>
      </c>
      <c r="B14" s="45" t="s">
        <v>41</v>
      </c>
      <c r="C14" s="46" t="s">
        <v>72</v>
      </c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2"/>
        <v>0</v>
      </c>
      <c r="AJ14" s="47" t="s">
        <v>75</v>
      </c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35">
      <c r="A15" s="73" t="s">
        <v>40</v>
      </c>
      <c r="B15" s="40" t="s">
        <v>41</v>
      </c>
      <c r="C15" s="41" t="s">
        <v>74</v>
      </c>
      <c r="D15" s="59"/>
      <c r="E15" s="59"/>
      <c r="F15" s="59"/>
      <c r="G15" s="57" t="s">
        <v>20</v>
      </c>
      <c r="H15" s="57" t="s">
        <v>20</v>
      </c>
      <c r="I15" s="59"/>
      <c r="J15" s="59"/>
      <c r="K15" s="59"/>
      <c r="L15" s="59"/>
      <c r="M15" s="59"/>
      <c r="N15" s="57" t="s">
        <v>20</v>
      </c>
      <c r="O15" s="57" t="s">
        <v>20</v>
      </c>
      <c r="P15" s="59"/>
      <c r="Q15" s="59"/>
      <c r="R15" s="59"/>
      <c r="S15" s="59"/>
      <c r="T15" s="59"/>
      <c r="U15" s="57" t="s">
        <v>20</v>
      </c>
      <c r="V15" s="57" t="s">
        <v>20</v>
      </c>
      <c r="W15" s="59"/>
      <c r="X15" s="59"/>
      <c r="Y15" s="59"/>
      <c r="Z15" s="59"/>
      <c r="AA15" s="59"/>
      <c r="AB15" s="57" t="s">
        <v>20</v>
      </c>
      <c r="AC15" s="57" t="s">
        <v>20</v>
      </c>
      <c r="AD15" s="59"/>
      <c r="AE15" s="59"/>
      <c r="AF15" s="59"/>
      <c r="AG15" s="59"/>
      <c r="AH15" s="59"/>
      <c r="AI15" s="58">
        <f t="shared" ref="AI15" si="3">SUM(D15:AH15)</f>
        <v>0</v>
      </c>
      <c r="AJ15" s="44" t="s">
        <v>76</v>
      </c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74" t="s">
        <v>40</v>
      </c>
      <c r="B16" s="45" t="s">
        <v>41</v>
      </c>
      <c r="C16" s="46" t="s">
        <v>77</v>
      </c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/>
      <c r="Z16" s="57"/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73" t="s">
        <v>40</v>
      </c>
      <c r="B17" s="40" t="s">
        <v>41</v>
      </c>
      <c r="C17" s="41" t="s">
        <v>31</v>
      </c>
      <c r="D17" s="59"/>
      <c r="E17" s="59"/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/>
      <c r="Z17" s="59"/>
      <c r="AA17" s="59"/>
      <c r="AB17" s="57" t="s">
        <v>20</v>
      </c>
      <c r="AC17" s="57" t="s">
        <v>20</v>
      </c>
      <c r="AD17" s="59"/>
      <c r="AE17" s="59"/>
      <c r="AF17" s="59"/>
      <c r="AG17" s="59"/>
      <c r="AH17" s="59"/>
      <c r="AI17" s="58">
        <f t="shared" si="2"/>
        <v>0</v>
      </c>
      <c r="AJ17" s="44" t="s">
        <v>78</v>
      </c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74" t="s">
        <v>40</v>
      </c>
      <c r="B18" s="45" t="s">
        <v>41</v>
      </c>
      <c r="C18" s="46" t="s">
        <v>31</v>
      </c>
      <c r="D18" s="57"/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/>
      <c r="X18" s="57"/>
      <c r="Y18" s="57"/>
      <c r="Z18" s="57"/>
      <c r="AA18" s="57"/>
      <c r="AB18" s="57" t="s">
        <v>20</v>
      </c>
      <c r="AC18" s="57" t="s">
        <v>20</v>
      </c>
      <c r="AD18" s="57"/>
      <c r="AE18" s="57"/>
      <c r="AF18" s="57"/>
      <c r="AG18" s="57"/>
      <c r="AH18" s="57"/>
      <c r="AI18" s="58">
        <f t="shared" si="2"/>
        <v>0</v>
      </c>
      <c r="AJ18" s="47" t="s">
        <v>81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5" customFormat="1" ht="12" customHeight="1" x14ac:dyDescent="0.3">
      <c r="A19" s="73" t="s">
        <v>42</v>
      </c>
      <c r="B19" s="40" t="s">
        <v>43</v>
      </c>
      <c r="C19" s="41" t="s">
        <v>31</v>
      </c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/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/>
      <c r="AF19" s="59"/>
      <c r="AG19" s="59"/>
      <c r="AH19" s="59"/>
      <c r="AI19" s="58">
        <f t="shared" si="2"/>
        <v>0</v>
      </c>
      <c r="AJ19" s="44" t="s">
        <v>82</v>
      </c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74" t="s">
        <v>42</v>
      </c>
      <c r="B20" s="45" t="s">
        <v>43</v>
      </c>
      <c r="C20" s="46" t="s">
        <v>31</v>
      </c>
      <c r="D20" s="57"/>
      <c r="E20" s="57"/>
      <c r="F20" s="57"/>
      <c r="G20" s="57" t="s">
        <v>20</v>
      </c>
      <c r="H20" s="57" t="s">
        <v>20</v>
      </c>
      <c r="I20" s="57"/>
      <c r="J20" s="57"/>
      <c r="K20" s="57"/>
      <c r="L20" s="57"/>
      <c r="M20" s="57"/>
      <c r="N20" s="57" t="s">
        <v>20</v>
      </c>
      <c r="O20" s="57" t="s">
        <v>20</v>
      </c>
      <c r="P20" s="57"/>
      <c r="Q20" s="57"/>
      <c r="R20" s="57"/>
      <c r="S20" s="57"/>
      <c r="T20" s="57"/>
      <c r="U20" s="57" t="s">
        <v>20</v>
      </c>
      <c r="V20" s="57" t="s">
        <v>20</v>
      </c>
      <c r="W20" s="57"/>
      <c r="X20" s="57"/>
      <c r="Y20" s="57"/>
      <c r="Z20" s="57"/>
      <c r="AA20" s="57"/>
      <c r="AB20" s="57" t="s">
        <v>20</v>
      </c>
      <c r="AC20" s="57" t="s">
        <v>20</v>
      </c>
      <c r="AD20" s="57"/>
      <c r="AE20" s="57"/>
      <c r="AF20" s="57"/>
      <c r="AG20" s="57"/>
      <c r="AH20" s="57"/>
      <c r="AI20" s="58">
        <f t="shared" si="2"/>
        <v>0</v>
      </c>
      <c r="AJ20" s="47" t="s">
        <v>73</v>
      </c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53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73" t="s">
        <v>42</v>
      </c>
      <c r="B21" s="40" t="s">
        <v>43</v>
      </c>
      <c r="C21" s="41" t="s">
        <v>49</v>
      </c>
      <c r="D21" s="59"/>
      <c r="E21" s="59"/>
      <c r="F21" s="59"/>
      <c r="G21" s="57" t="s">
        <v>20</v>
      </c>
      <c r="H21" s="57" t="s">
        <v>20</v>
      </c>
      <c r="I21" s="59"/>
      <c r="J21" s="59"/>
      <c r="K21" s="59"/>
      <c r="L21" s="59"/>
      <c r="M21" s="59"/>
      <c r="N21" s="57" t="s">
        <v>20</v>
      </c>
      <c r="O21" s="57" t="s">
        <v>20</v>
      </c>
      <c r="P21" s="59"/>
      <c r="Q21" s="59"/>
      <c r="R21" s="59"/>
      <c r="S21" s="59"/>
      <c r="T21" s="59"/>
      <c r="U21" s="57" t="s">
        <v>20</v>
      </c>
      <c r="V21" s="57" t="s">
        <v>20</v>
      </c>
      <c r="W21" s="59"/>
      <c r="X21" s="59"/>
      <c r="Y21" s="59"/>
      <c r="Z21" s="59"/>
      <c r="AA21" s="59"/>
      <c r="AB21" s="57" t="s">
        <v>20</v>
      </c>
      <c r="AC21" s="57" t="s">
        <v>20</v>
      </c>
      <c r="AD21" s="59"/>
      <c r="AE21" s="59"/>
      <c r="AF21" s="59"/>
      <c r="AG21" s="59"/>
      <c r="AH21" s="59"/>
      <c r="AI21" s="58">
        <f t="shared" ref="AI21" si="4">SUM(D21:AH21)</f>
        <v>0</v>
      </c>
      <c r="AJ21" s="44"/>
      <c r="AK21" s="76">
        <f t="shared" si="1"/>
        <v>0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53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5" customFormat="1" ht="12" customHeight="1" x14ac:dyDescent="0.3">
      <c r="A22" s="74" t="s">
        <v>55</v>
      </c>
      <c r="B22" s="45" t="s">
        <v>56</v>
      </c>
      <c r="C22" s="46" t="s">
        <v>24</v>
      </c>
      <c r="D22" s="57"/>
      <c r="E22" s="57"/>
      <c r="F22" s="57"/>
      <c r="G22" s="57" t="s">
        <v>20</v>
      </c>
      <c r="H22" s="57" t="s">
        <v>20</v>
      </c>
      <c r="I22" s="57"/>
      <c r="J22" s="57"/>
      <c r="K22" s="57"/>
      <c r="L22" s="57"/>
      <c r="M22" s="57"/>
      <c r="N22" s="57" t="s">
        <v>20</v>
      </c>
      <c r="O22" s="57" t="s">
        <v>20</v>
      </c>
      <c r="P22" s="57"/>
      <c r="Q22" s="57"/>
      <c r="R22" s="57"/>
      <c r="S22" s="57"/>
      <c r="T22" s="57"/>
      <c r="U22" s="57" t="s">
        <v>20</v>
      </c>
      <c r="V22" s="57" t="s">
        <v>20</v>
      </c>
      <c r="W22" s="57"/>
      <c r="X22" s="57"/>
      <c r="Y22" s="57"/>
      <c r="Z22" s="57"/>
      <c r="AA22" s="57"/>
      <c r="AB22" s="57" t="s">
        <v>20</v>
      </c>
      <c r="AC22" s="57" t="s">
        <v>20</v>
      </c>
      <c r="AD22" s="57"/>
      <c r="AE22" s="57"/>
      <c r="AF22" s="57"/>
      <c r="AG22" s="57"/>
      <c r="AH22" s="57"/>
      <c r="AI22" s="58">
        <f t="shared" ref="AI22" si="5">SUM(D22:AH22)</f>
        <v>0</v>
      </c>
      <c r="AJ22" s="47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53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73" t="s">
        <v>64</v>
      </c>
      <c r="B23" s="40" t="s">
        <v>65</v>
      </c>
      <c r="C23" s="41"/>
      <c r="D23" s="59"/>
      <c r="E23" s="59"/>
      <c r="F23" s="59"/>
      <c r="G23" s="57" t="s">
        <v>20</v>
      </c>
      <c r="H23" s="57" t="s">
        <v>20</v>
      </c>
      <c r="I23" s="59"/>
      <c r="J23" s="59"/>
      <c r="K23" s="59"/>
      <c r="L23" s="59"/>
      <c r="M23" s="59"/>
      <c r="N23" s="57" t="s">
        <v>20</v>
      </c>
      <c r="O23" s="57" t="s">
        <v>20</v>
      </c>
      <c r="P23" s="59"/>
      <c r="Q23" s="59"/>
      <c r="R23" s="59"/>
      <c r="S23" s="59"/>
      <c r="T23" s="59"/>
      <c r="U23" s="57" t="s">
        <v>20</v>
      </c>
      <c r="V23" s="57" t="s">
        <v>20</v>
      </c>
      <c r="W23" s="59"/>
      <c r="X23" s="59"/>
      <c r="Y23" s="59"/>
      <c r="Z23" s="59"/>
      <c r="AA23" s="59"/>
      <c r="AB23" s="57" t="s">
        <v>20</v>
      </c>
      <c r="AC23" s="57" t="s">
        <v>20</v>
      </c>
      <c r="AD23" s="59"/>
      <c r="AE23" s="59"/>
      <c r="AF23" s="59"/>
      <c r="AG23" s="59"/>
      <c r="AH23" s="59"/>
      <c r="AI23" s="58">
        <f>SUM(D23:AH23)</f>
        <v>0</v>
      </c>
      <c r="AJ23" s="44"/>
      <c r="AK23" s="76">
        <f t="shared" ref="AK23:AK25" si="6">AI23/AI$39</f>
        <v>0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53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95" customFormat="1" ht="12" customHeight="1" x14ac:dyDescent="0.35">
      <c r="A24" s="87" t="s">
        <v>68</v>
      </c>
      <c r="B24" s="55" t="s">
        <v>69</v>
      </c>
      <c r="C24" s="96" t="s">
        <v>24</v>
      </c>
      <c r="D24" s="57"/>
      <c r="E24" s="57"/>
      <c r="F24" s="57"/>
      <c r="G24" s="57" t="s">
        <v>20</v>
      </c>
      <c r="H24" s="57" t="s">
        <v>20</v>
      </c>
      <c r="I24" s="57"/>
      <c r="J24" s="57"/>
      <c r="K24" s="57"/>
      <c r="L24" s="57"/>
      <c r="M24" s="57"/>
      <c r="N24" s="57" t="s">
        <v>20</v>
      </c>
      <c r="O24" s="57" t="s">
        <v>20</v>
      </c>
      <c r="P24" s="57"/>
      <c r="Q24" s="57"/>
      <c r="R24" s="57"/>
      <c r="S24" s="57"/>
      <c r="T24" s="57"/>
      <c r="U24" s="57" t="s">
        <v>20</v>
      </c>
      <c r="V24" s="57" t="s">
        <v>20</v>
      </c>
      <c r="W24" s="57"/>
      <c r="X24" s="57"/>
      <c r="Y24" s="57"/>
      <c r="Z24" s="57"/>
      <c r="AA24" s="57"/>
      <c r="AB24" s="57" t="s">
        <v>20</v>
      </c>
      <c r="AC24" s="57" t="s">
        <v>20</v>
      </c>
      <c r="AD24" s="57"/>
      <c r="AE24" s="57"/>
      <c r="AF24" s="57"/>
      <c r="AG24" s="57"/>
      <c r="AH24" s="57"/>
      <c r="AI24" s="58">
        <f t="shared" ref="AI24:AI25" si="7">SUM(D24:AH24)</f>
        <v>0</v>
      </c>
      <c r="AJ24" s="91"/>
      <c r="AK24" s="76">
        <f t="shared" si="6"/>
        <v>0</v>
      </c>
      <c r="AL24" s="92"/>
      <c r="AM24" s="30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  <c r="BA24" s="93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</row>
    <row r="25" spans="1:190" s="26" customFormat="1" ht="12" customHeight="1" x14ac:dyDescent="0.35">
      <c r="A25" s="97"/>
      <c r="B25" s="98"/>
      <c r="C25" s="99"/>
      <c r="D25" s="59"/>
      <c r="E25" s="59"/>
      <c r="F25" s="59"/>
      <c r="G25" s="57" t="s">
        <v>20</v>
      </c>
      <c r="H25" s="57" t="s">
        <v>20</v>
      </c>
      <c r="I25" s="59"/>
      <c r="J25" s="59"/>
      <c r="K25" s="59"/>
      <c r="L25" s="59"/>
      <c r="M25" s="59"/>
      <c r="N25" s="57" t="s">
        <v>20</v>
      </c>
      <c r="O25" s="57" t="s">
        <v>20</v>
      </c>
      <c r="P25" s="59"/>
      <c r="Q25" s="59"/>
      <c r="R25" s="59"/>
      <c r="S25" s="59"/>
      <c r="T25" s="59"/>
      <c r="U25" s="57" t="s">
        <v>20</v>
      </c>
      <c r="V25" s="57" t="s">
        <v>20</v>
      </c>
      <c r="W25" s="59"/>
      <c r="X25" s="59"/>
      <c r="Y25" s="59"/>
      <c r="Z25" s="59"/>
      <c r="AA25" s="59"/>
      <c r="AB25" s="57" t="s">
        <v>20</v>
      </c>
      <c r="AC25" s="57" t="s">
        <v>20</v>
      </c>
      <c r="AD25" s="59"/>
      <c r="AE25" s="59"/>
      <c r="AF25" s="59"/>
      <c r="AG25" s="59"/>
      <c r="AH25" s="59"/>
      <c r="AI25" s="58">
        <f t="shared" si="7"/>
        <v>0</v>
      </c>
      <c r="AJ25" s="44"/>
      <c r="AK25" s="76">
        <f t="shared" si="6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53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ht="12" customHeight="1" x14ac:dyDescent="0.3">
      <c r="A26" s="52"/>
      <c r="B26" s="55"/>
      <c r="C26" s="48"/>
      <c r="D26" s="57"/>
      <c r="E26" s="57"/>
      <c r="F26" s="57"/>
      <c r="G26" s="57" t="s">
        <v>20</v>
      </c>
      <c r="H26" s="57" t="s">
        <v>20</v>
      </c>
      <c r="I26" s="57"/>
      <c r="J26" s="57"/>
      <c r="K26" s="57"/>
      <c r="L26" s="57"/>
      <c r="M26" s="57"/>
      <c r="N26" s="57" t="s">
        <v>20</v>
      </c>
      <c r="O26" s="57" t="s">
        <v>20</v>
      </c>
      <c r="P26" s="57"/>
      <c r="Q26" s="57"/>
      <c r="R26" s="57"/>
      <c r="S26" s="57"/>
      <c r="T26" s="57"/>
      <c r="U26" s="57" t="s">
        <v>20</v>
      </c>
      <c r="V26" s="57" t="s">
        <v>20</v>
      </c>
      <c r="W26" s="57"/>
      <c r="X26" s="57"/>
      <c r="Y26" s="57"/>
      <c r="Z26" s="57"/>
      <c r="AA26" s="57"/>
      <c r="AB26" s="57" t="s">
        <v>20</v>
      </c>
      <c r="AC26" s="57" t="s">
        <v>20</v>
      </c>
      <c r="AD26" s="57"/>
      <c r="AE26" s="57"/>
      <c r="AF26" s="57"/>
      <c r="AG26" s="57"/>
      <c r="AH26" s="57"/>
      <c r="AI26" s="58">
        <f>SUM(D26:AH26)</f>
        <v>0</v>
      </c>
      <c r="AJ26" s="47"/>
      <c r="AK26" s="76">
        <f t="shared" ref="AK26:AK38" si="8">AI26/AI$39</f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2" customFormat="1" x14ac:dyDescent="0.35">
      <c r="A27" s="11"/>
      <c r="B27" s="56" t="s">
        <v>6</v>
      </c>
      <c r="C27" s="54"/>
      <c r="D27" s="60">
        <f t="shared" ref="D27:AE27" si="9">SUM(D8:D26)</f>
        <v>0</v>
      </c>
      <c r="E27" s="60">
        <f t="shared" si="9"/>
        <v>0</v>
      </c>
      <c r="F27" s="60">
        <f t="shared" si="9"/>
        <v>0</v>
      </c>
      <c r="G27" s="60">
        <f t="shared" si="9"/>
        <v>0</v>
      </c>
      <c r="H27" s="60">
        <f t="shared" si="9"/>
        <v>0</v>
      </c>
      <c r="I27" s="60">
        <f t="shared" si="9"/>
        <v>0</v>
      </c>
      <c r="J27" s="60">
        <f t="shared" si="9"/>
        <v>0</v>
      </c>
      <c r="K27" s="60">
        <f t="shared" si="9"/>
        <v>0</v>
      </c>
      <c r="L27" s="60">
        <f t="shared" si="9"/>
        <v>0</v>
      </c>
      <c r="M27" s="60">
        <f t="shared" si="9"/>
        <v>0</v>
      </c>
      <c r="N27" s="60">
        <f t="shared" si="9"/>
        <v>0</v>
      </c>
      <c r="O27" s="60">
        <f t="shared" si="9"/>
        <v>0</v>
      </c>
      <c r="P27" s="60">
        <f t="shared" si="9"/>
        <v>0</v>
      </c>
      <c r="Q27" s="60">
        <f t="shared" si="9"/>
        <v>0</v>
      </c>
      <c r="R27" s="60">
        <f t="shared" si="9"/>
        <v>0</v>
      </c>
      <c r="S27" s="60">
        <f t="shared" si="9"/>
        <v>0</v>
      </c>
      <c r="T27" s="60">
        <f t="shared" si="9"/>
        <v>0</v>
      </c>
      <c r="U27" s="60">
        <f t="shared" si="9"/>
        <v>0</v>
      </c>
      <c r="V27" s="60">
        <f t="shared" si="9"/>
        <v>0</v>
      </c>
      <c r="W27" s="60">
        <f t="shared" si="9"/>
        <v>0</v>
      </c>
      <c r="X27" s="60">
        <f t="shared" si="9"/>
        <v>0</v>
      </c>
      <c r="Y27" s="60">
        <f t="shared" si="9"/>
        <v>0</v>
      </c>
      <c r="Z27" s="60">
        <f t="shared" si="9"/>
        <v>0</v>
      </c>
      <c r="AA27" s="60">
        <f t="shared" si="9"/>
        <v>0</v>
      </c>
      <c r="AB27" s="60">
        <f t="shared" si="9"/>
        <v>0</v>
      </c>
      <c r="AC27" s="60">
        <f t="shared" si="9"/>
        <v>0</v>
      </c>
      <c r="AD27" s="60">
        <f t="shared" si="9"/>
        <v>0</v>
      </c>
      <c r="AE27" s="60">
        <f t="shared" si="9"/>
        <v>0</v>
      </c>
      <c r="AF27" s="60">
        <f t="shared" ref="AF27:AH27" si="10">SUM(AF8:AF26)</f>
        <v>0</v>
      </c>
      <c r="AG27" s="60">
        <f t="shared" si="10"/>
        <v>0</v>
      </c>
      <c r="AH27" s="60">
        <f t="shared" si="10"/>
        <v>0</v>
      </c>
      <c r="AI27" s="61">
        <f t="shared" ref="AI27" si="11">SUM(AI8:AI26)</f>
        <v>0</v>
      </c>
      <c r="AJ27" s="49"/>
      <c r="AK27" s="76">
        <f t="shared" si="8"/>
        <v>0</v>
      </c>
      <c r="AL27" s="76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6" customFormat="1" x14ac:dyDescent="0.35">
      <c r="A28" s="12" t="s">
        <v>7</v>
      </c>
      <c r="B28" s="13"/>
      <c r="C28" s="13"/>
      <c r="D28" s="62">
        <f>7.5</f>
        <v>7.5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>
        <f>7.5</f>
        <v>7.5</v>
      </c>
      <c r="Z28" s="62">
        <f>7.5</f>
        <v>7.5</v>
      </c>
      <c r="AA28" s="62"/>
      <c r="AB28" s="62"/>
      <c r="AC28" s="62"/>
      <c r="AD28" s="62"/>
      <c r="AE28" s="62"/>
      <c r="AF28" s="62"/>
      <c r="AG28" s="62"/>
      <c r="AH28" s="62"/>
      <c r="AI28" s="58">
        <f t="shared" ref="AI28:AI38" si="12">SUM(D28:AH28)</f>
        <v>22.5</v>
      </c>
      <c r="AJ28" s="49"/>
      <c r="AK28" s="76">
        <f t="shared" si="8"/>
        <v>1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35">
      <c r="A29" s="85" t="s">
        <v>14</v>
      </c>
      <c r="B29" s="86"/>
      <c r="C29" s="86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12"/>
        <v>0</v>
      </c>
      <c r="AJ29" s="84"/>
      <c r="AK29" s="76">
        <f t="shared" si="8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35">
      <c r="A30" s="12" t="s">
        <v>8</v>
      </c>
      <c r="B30" s="13"/>
      <c r="C30" s="1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12"/>
        <v>0</v>
      </c>
      <c r="AJ30" s="49"/>
      <c r="AK30" s="76">
        <f t="shared" si="8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35">
      <c r="A31" s="12" t="s">
        <v>54</v>
      </c>
      <c r="B31" s="13"/>
      <c r="C31" s="13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12"/>
        <v>0</v>
      </c>
      <c r="AJ31" s="49"/>
      <c r="AK31" s="76">
        <f t="shared" si="8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2" t="s">
        <v>22</v>
      </c>
      <c r="B32" s="13"/>
      <c r="C32" s="13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12"/>
        <v>0</v>
      </c>
      <c r="AJ32" s="49"/>
      <c r="AK32" s="76">
        <f t="shared" si="8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38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/>
      <c r="AJ33" s="49"/>
      <c r="AK33" s="76">
        <f t="shared" si="8"/>
        <v>0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12</v>
      </c>
      <c r="B34" s="14"/>
      <c r="C34" s="14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 t="shared" si="12"/>
        <v>0</v>
      </c>
      <c r="AJ34" s="49"/>
      <c r="AK34" s="76">
        <f t="shared" si="8"/>
        <v>0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3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13</v>
      </c>
      <c r="B35" s="14"/>
      <c r="C35" s="1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49"/>
      <c r="AK35" s="76">
        <f t="shared" si="8"/>
        <v>0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3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79" t="s">
        <v>48</v>
      </c>
      <c r="B36" s="8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>
        <f t="shared" si="12"/>
        <v>0</v>
      </c>
      <c r="AJ36" s="83" t="s">
        <v>45</v>
      </c>
      <c r="AK36" s="76">
        <f t="shared" si="8"/>
        <v>0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3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1" t="s">
        <v>47</v>
      </c>
      <c r="B37" s="14"/>
      <c r="C37" s="1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 t="shared" si="12"/>
        <v>0</v>
      </c>
      <c r="AJ37" s="49" t="s">
        <v>39</v>
      </c>
      <c r="AK37" s="76">
        <f t="shared" si="8"/>
        <v>0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3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11" t="s">
        <v>46</v>
      </c>
      <c r="B38" s="14"/>
      <c r="C38" s="14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 t="shared" si="12"/>
        <v>0</v>
      </c>
      <c r="AJ38" s="49"/>
      <c r="AK38" s="76">
        <f t="shared" si="8"/>
        <v>0</v>
      </c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3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5">
      <c r="A39" s="11" t="s">
        <v>9</v>
      </c>
      <c r="B39" s="14"/>
      <c r="C39" s="14"/>
      <c r="D39" s="60">
        <f t="shared" ref="D39:AE39" si="13">SUM(D27:D38)</f>
        <v>7.5</v>
      </c>
      <c r="E39" s="60">
        <f t="shared" si="13"/>
        <v>0</v>
      </c>
      <c r="F39" s="60">
        <f t="shared" si="13"/>
        <v>0</v>
      </c>
      <c r="G39" s="60">
        <f t="shared" si="13"/>
        <v>0</v>
      </c>
      <c r="H39" s="60">
        <f t="shared" si="13"/>
        <v>0</v>
      </c>
      <c r="I39" s="60">
        <f t="shared" si="13"/>
        <v>0</v>
      </c>
      <c r="J39" s="60">
        <f t="shared" si="13"/>
        <v>0</v>
      </c>
      <c r="K39" s="60">
        <f t="shared" si="13"/>
        <v>0</v>
      </c>
      <c r="L39" s="60">
        <f t="shared" si="13"/>
        <v>0</v>
      </c>
      <c r="M39" s="60">
        <f t="shared" si="13"/>
        <v>0</v>
      </c>
      <c r="N39" s="60">
        <f t="shared" si="13"/>
        <v>0</v>
      </c>
      <c r="O39" s="60">
        <f t="shared" si="13"/>
        <v>0</v>
      </c>
      <c r="P39" s="60">
        <f t="shared" si="13"/>
        <v>0</v>
      </c>
      <c r="Q39" s="60">
        <f t="shared" si="13"/>
        <v>0</v>
      </c>
      <c r="R39" s="60">
        <f t="shared" si="13"/>
        <v>0</v>
      </c>
      <c r="S39" s="60">
        <f t="shared" si="13"/>
        <v>0</v>
      </c>
      <c r="T39" s="60">
        <f t="shared" si="13"/>
        <v>0</v>
      </c>
      <c r="U39" s="60">
        <f t="shared" si="13"/>
        <v>0</v>
      </c>
      <c r="V39" s="60">
        <f t="shared" si="13"/>
        <v>0</v>
      </c>
      <c r="W39" s="60">
        <f t="shared" si="13"/>
        <v>0</v>
      </c>
      <c r="X39" s="60">
        <f t="shared" si="13"/>
        <v>0</v>
      </c>
      <c r="Y39" s="60">
        <f t="shared" si="13"/>
        <v>7.5</v>
      </c>
      <c r="Z39" s="60">
        <f t="shared" si="13"/>
        <v>7.5</v>
      </c>
      <c r="AA39" s="60">
        <f t="shared" si="13"/>
        <v>0</v>
      </c>
      <c r="AB39" s="60">
        <f t="shared" si="13"/>
        <v>0</v>
      </c>
      <c r="AC39" s="60">
        <f t="shared" si="13"/>
        <v>0</v>
      </c>
      <c r="AD39" s="60">
        <f t="shared" si="13"/>
        <v>0</v>
      </c>
      <c r="AE39" s="60">
        <f t="shared" si="13"/>
        <v>0</v>
      </c>
      <c r="AF39" s="60">
        <f t="shared" ref="AF39:AH39" si="14">SUM(AF27:AF38)</f>
        <v>0</v>
      </c>
      <c r="AG39" s="60">
        <f t="shared" si="14"/>
        <v>0</v>
      </c>
      <c r="AH39" s="60">
        <f t="shared" si="14"/>
        <v>0</v>
      </c>
      <c r="AI39" s="75">
        <f>SUM(AI27:AI38)</f>
        <v>22.5</v>
      </c>
      <c r="AJ39" s="28"/>
      <c r="AK39" s="76">
        <f>SUM(AK28:AK38)+SUM(AK9:AK26)</f>
        <v>1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3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5">
      <c r="A40" s="88"/>
      <c r="B40" s="16"/>
      <c r="C40" s="16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63"/>
      <c r="AJ40" s="17"/>
      <c r="AK40" s="76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3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35">
      <c r="A41" s="11" t="s">
        <v>71</v>
      </c>
      <c r="B41" s="14"/>
      <c r="C41" s="14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58">
        <f>SUM(D41:AH41)</f>
        <v>0</v>
      </c>
      <c r="AJ41" s="17"/>
      <c r="AK41" s="76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3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35">
      <c r="A42" s="88"/>
      <c r="B42" s="16"/>
      <c r="C42" s="16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63"/>
      <c r="AJ42" s="17"/>
      <c r="AK42" s="7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3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s="30" customFormat="1" ht="13.15" thickBot="1" x14ac:dyDescent="0.4">
      <c r="A43" s="15" t="s">
        <v>10</v>
      </c>
      <c r="B43" s="16"/>
      <c r="C43" s="17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31"/>
      <c r="AK43" s="76"/>
      <c r="AZ43" s="53"/>
    </row>
    <row r="44" spans="1:69" s="30" customFormat="1" ht="10.5" thickBot="1" x14ac:dyDescent="0.35">
      <c r="A44" s="18" t="s">
        <v>57</v>
      </c>
      <c r="B44" s="17" t="s">
        <v>58</v>
      </c>
      <c r="C44" s="17"/>
      <c r="D44" s="63"/>
      <c r="E44" s="63"/>
      <c r="F44" s="63" t="s">
        <v>49</v>
      </c>
      <c r="G44" s="63"/>
      <c r="H44" s="63" t="s">
        <v>26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9" t="s">
        <v>11</v>
      </c>
      <c r="AG44" s="68">
        <f>23</f>
        <v>23</v>
      </c>
      <c r="AH44" s="63"/>
      <c r="AI44" s="64">
        <f>7.5*AG44</f>
        <v>172.5</v>
      </c>
      <c r="AJ44" s="31"/>
      <c r="AK44" s="76"/>
      <c r="AZ44" s="53"/>
    </row>
    <row r="45" spans="1:69" s="30" customFormat="1" ht="10.15" x14ac:dyDescent="0.3">
      <c r="A45" s="18" t="s">
        <v>24</v>
      </c>
      <c r="B45" s="17" t="s">
        <v>25</v>
      </c>
      <c r="C45" s="17"/>
      <c r="D45" s="63"/>
      <c r="E45" s="63"/>
      <c r="F45" s="63" t="s">
        <v>30</v>
      </c>
      <c r="G45" s="63"/>
      <c r="H45" s="63" t="s">
        <v>59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31"/>
      <c r="AK45" s="76"/>
      <c r="AZ45" s="53"/>
    </row>
    <row r="46" spans="1:69" s="30" customFormat="1" ht="10.15" x14ac:dyDescent="0.3">
      <c r="A46" s="18" t="s">
        <v>51</v>
      </c>
      <c r="B46" s="17" t="s">
        <v>52</v>
      </c>
      <c r="C46" s="17"/>
      <c r="D46" s="63"/>
      <c r="E46" s="63"/>
      <c r="F46" s="63" t="s">
        <v>32</v>
      </c>
      <c r="G46" s="63"/>
      <c r="H46" s="63" t="s">
        <v>60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9" t="s">
        <v>35</v>
      </c>
      <c r="AG46" s="63"/>
      <c r="AH46" s="63"/>
      <c r="AI46" s="63">
        <f>AI39-AI44</f>
        <v>-150</v>
      </c>
      <c r="AJ46" s="72" t="s">
        <v>33</v>
      </c>
      <c r="AK46" s="76"/>
      <c r="AZ46" s="53"/>
    </row>
    <row r="47" spans="1:69" s="30" customFormat="1" ht="10.15" x14ac:dyDescent="0.3">
      <c r="A47" s="18" t="s">
        <v>23</v>
      </c>
      <c r="B47" s="17" t="s">
        <v>61</v>
      </c>
      <c r="C47" s="31"/>
      <c r="D47" s="65"/>
      <c r="E47" s="65"/>
      <c r="F47" s="65" t="s">
        <v>31</v>
      </c>
      <c r="G47" s="65"/>
      <c r="H47" s="65" t="s">
        <v>62</v>
      </c>
      <c r="I47" s="65"/>
      <c r="J47" s="65"/>
      <c r="K47" s="65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1"/>
      <c r="AK47" s="76"/>
    </row>
    <row r="48" spans="1:69" s="30" customFormat="1" ht="10.15" x14ac:dyDescent="0.3">
      <c r="A48" s="17" t="s">
        <v>27</v>
      </c>
      <c r="B48" s="17" t="s">
        <v>63</v>
      </c>
      <c r="C48" s="31"/>
      <c r="D48" s="65"/>
      <c r="E48" s="65"/>
      <c r="F48" s="65" t="s">
        <v>53</v>
      </c>
      <c r="G48" s="65"/>
      <c r="H48" s="65" t="s">
        <v>28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Y48" s="65"/>
      <c r="Z48" s="65"/>
      <c r="AA48" s="65"/>
      <c r="AB48" s="65"/>
      <c r="AC48" s="65"/>
      <c r="AD48" s="65"/>
      <c r="AE48" s="65"/>
      <c r="AF48" s="70" t="s">
        <v>36</v>
      </c>
      <c r="AG48" s="65"/>
      <c r="AH48" s="65"/>
      <c r="AI48" s="66">
        <f>238.5</f>
        <v>238.5</v>
      </c>
      <c r="AJ48" s="31"/>
      <c r="AK48" s="76"/>
    </row>
    <row r="49" spans="1:37" s="30" customFormat="1" ht="10.15" x14ac:dyDescent="0.3">
      <c r="A49" s="31"/>
      <c r="B49" s="31"/>
      <c r="C49" s="31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31"/>
      <c r="AK49" s="76"/>
    </row>
    <row r="50" spans="1:37" s="30" customFormat="1" ht="13.15" thickBot="1" x14ac:dyDescent="0.4">
      <c r="A50" s="31"/>
      <c r="B50" s="31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Y50" s="65"/>
      <c r="Z50" s="65"/>
      <c r="AA50" s="65"/>
      <c r="AB50" s="65"/>
      <c r="AC50" s="65"/>
      <c r="AD50" s="65"/>
      <c r="AE50" s="65"/>
      <c r="AF50" s="70" t="s">
        <v>37</v>
      </c>
      <c r="AG50" s="65"/>
      <c r="AH50" s="65"/>
      <c r="AI50" s="67">
        <f>AI48+AI46</f>
        <v>88.5</v>
      </c>
      <c r="AJ50" s="31"/>
      <c r="AK50" s="76"/>
    </row>
    <row r="51" spans="1:37" s="30" customFormat="1" ht="13.15" thickTop="1" x14ac:dyDescent="0.3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76"/>
    </row>
    <row r="52" spans="1:37" s="30" customFormat="1" x14ac:dyDescent="0.35">
      <c r="A52" s="29"/>
      <c r="B52" s="29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31"/>
      <c r="AK52" s="76"/>
    </row>
    <row r="53" spans="1:37" s="30" customFormat="1" x14ac:dyDescent="0.35">
      <c r="A53" s="29"/>
      <c r="B53" s="29"/>
      <c r="C53" s="29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76"/>
    </row>
    <row r="54" spans="1:37" s="30" customFormat="1" x14ac:dyDescent="0.35">
      <c r="A54" s="29"/>
      <c r="B54" s="29"/>
      <c r="C54" s="29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76"/>
    </row>
    <row r="55" spans="1:37" x14ac:dyDescent="0.35">
      <c r="C55"/>
      <c r="AI55" s="1"/>
    </row>
    <row r="56" spans="1:37" x14ac:dyDescent="0.35">
      <c r="C56"/>
      <c r="AI56" s="1"/>
    </row>
    <row r="57" spans="1:37" x14ac:dyDescent="0.35">
      <c r="C57"/>
      <c r="AI57" s="1"/>
    </row>
    <row r="58" spans="1:37" x14ac:dyDescent="0.35">
      <c r="C58"/>
      <c r="AI58" s="1"/>
    </row>
    <row r="59" spans="1:37" x14ac:dyDescent="0.35">
      <c r="C59"/>
      <c r="AI59" s="1"/>
    </row>
    <row r="60" spans="1:37" x14ac:dyDescent="0.35">
      <c r="C60"/>
      <c r="AI60" s="1"/>
    </row>
    <row r="61" spans="1:37" x14ac:dyDescent="0.35">
      <c r="C61"/>
      <c r="AI61" s="1"/>
    </row>
    <row r="62" spans="1:37" x14ac:dyDescent="0.35">
      <c r="C62"/>
      <c r="AI62" s="1"/>
    </row>
    <row r="63" spans="1:37" x14ac:dyDescent="0.35">
      <c r="C63"/>
      <c r="AI63" s="1"/>
    </row>
    <row r="64" spans="1:37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2024-11-04T22:55:42Z</cp:lastPrinted>
  <dcterms:created xsi:type="dcterms:W3CDTF">1998-07-03T22:57:08Z</dcterms:created>
  <dcterms:modified xsi:type="dcterms:W3CDTF">2025-01-14T19:55:58Z</dcterms:modified>
</cp:coreProperties>
</file>