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4\"/>
    </mc:Choice>
  </mc:AlternateContent>
  <xr:revisionPtr revIDLastSave="0" documentId="13_ncr:1_{E27B0DC5-2C8E-4F46-8371-484C8A15486C}" xr6:coauthVersionLast="47" xr6:coauthVersionMax="47" xr10:uidLastSave="{00000000-0000-0000-0000-000000000000}"/>
  <bookViews>
    <workbookView xWindow="-25485" yWindow="1500" windowWidth="17865" windowHeight="1296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F22" i="1" l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G33" i="1"/>
  <c r="AI33" i="1" l="1"/>
  <c r="AI37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<sst xmlns="http://schemas.openxmlformats.org/spreadsheetml/2006/main" count="261" uniqueCount="101">
  <si>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</si>
  <si>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</si>
  <si>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</si>
  <si>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</si>
  <si>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</si>
  <si>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</si>
  <si>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</si>
  <si>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</si>
  <si>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</si>
  <si>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</si>
  <si>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</si>
  <si>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</si>
  <si>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</si>
  <si>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</si>
  <si>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</si>
  <si>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</si>
  <si>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</si>
  <si>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</si>
  <si>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</si>
  <si>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</si>
  <si>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</si>
  <si>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</si>
  <si>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</si>
  <si>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</si>
  <si>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</si>
  <si>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</si>
  <si>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</si>
  <si>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</si>
  <si>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</si>
  <si>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</si>
  <si>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</si>
  <si>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</si>
  <si>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</si>
  <si>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</si>
  <si>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</si>
  <si>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</si>
  <si>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</si>
  <si>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</si>
  <si>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</si>
  <si>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</si>
  <si>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</si>
  <si>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</si>
  <si>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</si>
  <si>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</si>
  <si>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</si>
  <si>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</si>
  <si>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</si>
  <si>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</si>
  <si>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</si>
  <si>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</si>
  <si>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</si>
  <si>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</si>
  <si>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</si>
  <si>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</si>
  <si>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</si>
  <si>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</si>
  <si>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</si>
  <si>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</si>
  <si>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</si>
  <si>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</si>
  <si>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</si>
  <si>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</si>
  <si>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</si>
  <si>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</si>
  <si>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</si>
  <si>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</si>
  <si>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</si>
  <si>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</si>
  <si>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</si>
  <si>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</si>
  <si>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</si>
  <si>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</si>
  <si>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</si>
  <si>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</si>
  <si>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</si>
  <si>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</si>
  <si>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</si>
  <si>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</si>
  <si>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</si>
  <si>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</si>
  <si>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Samantha Macaspac</t>
  </si>
  <si>
    <t>1712</t>
  </si>
  <si>
    <t>Hawksley</t>
  </si>
  <si>
    <t>2106</t>
  </si>
  <si>
    <t>Arbutus</t>
  </si>
  <si>
    <t>1901</t>
  </si>
  <si>
    <t>DP</t>
  </si>
  <si>
    <t>Darwin Maplewood</t>
  </si>
  <si>
    <t>2205</t>
  </si>
  <si>
    <t>Rize SFU Lot 36 &amp; 37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</si>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</sst>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13" zoomScaleNormal="100" zoomScaleSheetLayoutView="100" workbookViewId="0">
      <selection activeCell="X34" sqref="X34"/>
    </sheetView>
  </sheetViews>
  <sheetFormatPr defaultColWidth="7.6328125" defaultRowHeight="12.5" x14ac:dyDescent="0.25"/>
  <cols>
    <col min="1" max="1" width="5.08984375" customWidth="1"/>
    <col min="2" max="2" width="18.7265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81</v>
      </c>
      <c r="B9" s="40" t="s">
        <v>82</v>
      </c>
      <c r="C9" s="78" t="s">
        <v>79</v>
      </c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83</v>
      </c>
      <c r="B11" s="40" t="s">
        <v>84</v>
      </c>
      <c r="C11" s="78" t="s">
        <v>79</v>
      </c>
      <c r="D11" s="61">
        <v>7.5</v>
      </c>
      <c r="E11" s="59" t="s">
        <v>20</v>
      </c>
      <c r="F11" s="59" t="s">
        <v>20</v>
      </c>
      <c r="G11" s="61">
        <v>7.5</v>
      </c>
      <c r="H11" s="61">
        <v>7.5</v>
      </c>
      <c r="I11" s="61">
        <v>7.5</v>
      </c>
      <c r="J11" s="61">
        <v>7.5</v>
      </c>
      <c r="K11" s="61">
        <v>7.5</v>
      </c>
      <c r="L11" s="59" t="s">
        <v>20</v>
      </c>
      <c r="M11" s="59" t="s">
        <v>20</v>
      </c>
      <c r="N11" s="61">
        <v>7.5</v>
      </c>
      <c r="O11" s="61">
        <v>7.5</v>
      </c>
      <c r="P11" s="61">
        <v>7.5</v>
      </c>
      <c r="Q11" s="61">
        <v>7.5</v>
      </c>
      <c r="R11" s="61">
        <v>7.5</v>
      </c>
      <c r="S11" s="59" t="s">
        <v>20</v>
      </c>
      <c r="T11" s="59" t="s">
        <v>20</v>
      </c>
      <c r="U11" s="61">
        <v>7.5</v>
      </c>
      <c r="V11" s="61">
        <v>7.5</v>
      </c>
      <c r="W11" s="61"/>
      <c r="X11" s="61">
        <v>7.5</v>
      </c>
      <c r="Y11" s="61">
        <v>7.5</v>
      </c>
      <c r="Z11" s="59" t="s">
        <v>20</v>
      </c>
      <c r="AA11" s="59" t="s">
        <v>20</v>
      </c>
      <c r="AB11" s="61">
        <v>7.5</v>
      </c>
      <c r="AC11" s="61">
        <v>7.5</v>
      </c>
      <c r="AD11" s="61">
        <v>7.5</v>
      </c>
      <c r="AE11" s="61">
        <v>7.5</v>
      </c>
      <c r="AF11" s="61"/>
      <c r="AG11" s="59" t="s">
        <v>20</v>
      </c>
      <c r="AH11" s="59" t="s">
        <v>20</v>
      </c>
      <c r="AI11" s="60">
        <f t="shared" si="0"/>
        <v>142.5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85</v>
      </c>
      <c r="B13" s="40" t="s">
        <v>87</v>
      </c>
      <c r="C13" s="78" t="s">
        <v>86</v>
      </c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88</v>
      </c>
      <c r="B15" s="40" t="s">
        <v>89</v>
      </c>
      <c r="C15" s="78" t="s">
        <v>79</v>
      </c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J21" si="1">SUM(D8:D20)</f>
        <v>7.5</v>
      </c>
      <c r="E21" s="62">
        <f t="shared" si="1"/>
        <v>0</v>
      </c>
      <c r="F21" s="62">
        <f t="shared" si="1"/>
        <v>0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 t="shared" si="1"/>
        <v>7.5</v>
      </c>
      <c r="K21" s="62">
        <f>SUM(K8:K20)</f>
        <v>7.5</v>
      </c>
      <c r="L21" s="62">
        <f t="shared" ref="L21:Q21" si="2">SUM(L8:L20)</f>
        <v>0</v>
      </c>
      <c r="M21" s="62">
        <f t="shared" si="2"/>
        <v>0</v>
      </c>
      <c r="N21" s="62">
        <f t="shared" si="2"/>
        <v>7.5</v>
      </c>
      <c r="O21" s="62">
        <f t="shared" si="2"/>
        <v>7.5</v>
      </c>
      <c r="P21" s="62">
        <f t="shared" si="2"/>
        <v>7.5</v>
      </c>
      <c r="Q21" s="62">
        <f t="shared" si="2"/>
        <v>7.5</v>
      </c>
      <c r="R21" s="62">
        <f>SUM(R8:R20)</f>
        <v>7.5</v>
      </c>
      <c r="S21" s="62">
        <f t="shared" ref="S21:X21" si="3">SUM(S8:S20)</f>
        <v>0</v>
      </c>
      <c r="T21" s="62">
        <f t="shared" si="3"/>
        <v>0</v>
      </c>
      <c r="U21" s="62">
        <f t="shared" si="3"/>
        <v>7.5</v>
      </c>
      <c r="V21" s="62">
        <f t="shared" si="3"/>
        <v>7.5</v>
      </c>
      <c r="W21" s="62">
        <f t="shared" si="3"/>
        <v>0</v>
      </c>
      <c r="X21" s="62">
        <f t="shared" si="3"/>
        <v>7.5</v>
      </c>
      <c r="Y21" s="62">
        <f>SUM(Y8:Y20)</f>
        <v>7.5</v>
      </c>
      <c r="Z21" s="62">
        <f t="shared" ref="Z21:AE21" si="4">SUM(Z8:Z20)</f>
        <v>0</v>
      </c>
      <c r="AA21" s="62">
        <f t="shared" si="4"/>
        <v>0</v>
      </c>
      <c r="AB21" s="62">
        <f t="shared" si="4"/>
        <v>7.5</v>
      </c>
      <c r="AC21" s="62">
        <f t="shared" si="4"/>
        <v>7.5</v>
      </c>
      <c r="AD21" s="62">
        <f t="shared" si="4"/>
        <v>7.5</v>
      </c>
      <c r="AE21" s="62">
        <f t="shared" si="4"/>
        <v>7.5</v>
      </c>
      <c r="AF21" s="62">
        <f>SUM(AF8:AF20)</f>
        <v>0</v>
      </c>
      <c r="AG21" s="62">
        <f t="shared" ref="AG21:AH21" si="5">SUM(AG8:AG20)</f>
        <v>0</v>
      </c>
      <c r="AH21" s="62">
        <f t="shared" si="5"/>
        <v>0</v>
      </c>
      <c r="AI21" s="60">
        <f t="shared" ref="AI21" si="6">SUM(AI8:AI20)</f>
        <v>142.5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>
        <f>7.5</f>
        <v>7.5</v>
      </c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>
        <v>7.5</v>
      </c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0</v>
      </c>
      <c r="F31" s="62">
        <f t="shared" si="8"/>
        <v>0</v>
      </c>
      <c r="G31" s="62">
        <f t="shared" si="8"/>
        <v>7.5</v>
      </c>
      <c r="H31" s="62">
        <f t="shared" si="8"/>
        <v>7.5</v>
      </c>
      <c r="I31" s="62">
        <f t="shared" si="8"/>
        <v>7.5</v>
      </c>
      <c r="J31" s="62">
        <f t="shared" si="8"/>
        <v>7.5</v>
      </c>
      <c r="K31" s="62">
        <f t="shared" si="8"/>
        <v>7.5</v>
      </c>
      <c r="L31" s="62">
        <f t="shared" si="8"/>
        <v>0</v>
      </c>
      <c r="M31" s="62">
        <f t="shared" si="8"/>
        <v>0</v>
      </c>
      <c r="N31" s="62">
        <f t="shared" si="8"/>
        <v>7.5</v>
      </c>
      <c r="O31" s="62">
        <f t="shared" si="8"/>
        <v>7.5</v>
      </c>
      <c r="P31" s="62">
        <f t="shared" si="8"/>
        <v>7.5</v>
      </c>
      <c r="Q31" s="62">
        <f t="shared" si="8"/>
        <v>7.5</v>
      </c>
      <c r="R31" s="62">
        <f t="shared" si="8"/>
        <v>7.5</v>
      </c>
      <c r="S31" s="62">
        <f t="shared" si="8"/>
        <v>0</v>
      </c>
      <c r="T31" s="62">
        <f t="shared" si="8"/>
        <v>0</v>
      </c>
      <c r="U31" s="62">
        <f t="shared" si="8"/>
        <v>7.5</v>
      </c>
      <c r="V31" s="62">
        <f t="shared" si="8"/>
        <v>7.5</v>
      </c>
      <c r="W31" s="62">
        <f t="shared" si="8"/>
        <v>7.5</v>
      </c>
      <c r="X31" s="62">
        <f t="shared" si="8"/>
        <v>7.5</v>
      </c>
      <c r="Y31" s="62">
        <f t="shared" si="8"/>
        <v>7.5</v>
      </c>
      <c r="Z31" s="62">
        <f t="shared" si="8"/>
        <v>0</v>
      </c>
      <c r="AA31" s="62">
        <f t="shared" si="8"/>
        <v>0</v>
      </c>
      <c r="AB31" s="62">
        <f t="shared" si="8"/>
        <v>7.5</v>
      </c>
      <c r="AC31" s="62">
        <f t="shared" si="8"/>
        <v>7.5</v>
      </c>
      <c r="AD31" s="62">
        <f t="shared" si="8"/>
        <v>7.5</v>
      </c>
      <c r="AE31" s="62">
        <f t="shared" si="8"/>
        <v>7.5</v>
      </c>
      <c r="AF31" s="62">
        <f t="shared" ref="AF31:AH31" si="9">SUM(AF21:AF30)</f>
        <v>7.5</v>
      </c>
      <c r="AG31" s="62">
        <f t="shared" si="9"/>
        <v>0</v>
      </c>
      <c r="AH31" s="62">
        <f t="shared" si="9"/>
        <v>0</v>
      </c>
      <c r="AI31" s="63">
        <f t="shared" ref="AI31" si="10">SUM(AI21:AI30)</f>
        <v>157.5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90</v>
      </c>
      <c r="B33" s="17" t="s">
        <v>91</v>
      </c>
      <c r="C33" s="17"/>
      <c r="D33" s="65"/>
      <c r="E33" s="65"/>
      <c r="F33" s="65" t="s">
        <v>79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" x14ac:dyDescent="0.2">
      <c r="A34" s="18" t="s">
        <v>24</v>
      </c>
      <c r="B34" s="17" t="s">
        <v>25</v>
      </c>
      <c r="C34" s="17"/>
      <c r="D34" s="65"/>
      <c r="E34" s="65"/>
      <c r="F34" s="65" t="s">
        <v>31</v>
      </c>
      <c r="G34" s="65"/>
      <c r="H34" s="65" t="s">
        <v>92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93</v>
      </c>
      <c r="B35" s="17" t="s">
        <v>94</v>
      </c>
      <c r="C35" s="17"/>
      <c r="D35" s="65"/>
      <c r="E35" s="65"/>
      <c r="F35" s="65" t="s">
        <v>33</v>
      </c>
      <c r="G35" s="65"/>
      <c r="H35" s="65" t="s">
        <v>95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74</v>
      </c>
      <c r="AG35" s="65"/>
      <c r="AH35" s="65"/>
      <c r="AI35" s="65">
        <f>AI31-AI33</f>
        <v>0</v>
      </c>
      <c r="AJ35" s="74" t="s">
        <v>73</v>
      </c>
      <c r="AZ35" s="55"/>
    </row>
    <row r="36" spans="1:52" s="30" customFormat="1" ht="10" x14ac:dyDescent="0.2">
      <c r="A36" s="17" t="s">
        <v>23</v>
      </c>
      <c r="B36" s="17" t="s">
        <v>96</v>
      </c>
      <c r="C36" s="31"/>
      <c r="D36" s="67"/>
      <c r="E36" s="67"/>
      <c r="F36" s="67" t="s">
        <v>32</v>
      </c>
      <c r="G36" s="67"/>
      <c r="H36" s="67" t="s">
        <v>97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27</v>
      </c>
      <c r="B37" s="31" t="s">
        <v>98</v>
      </c>
      <c r="C37" s="31"/>
      <c r="D37" s="67"/>
      <c r="E37" s="67"/>
      <c r="F37" s="67" t="s">
        <v>99</v>
      </c>
      <c r="G37" s="67"/>
      <c r="H37" s="67" t="s">
        <v>28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75</v>
      </c>
      <c r="AG37" s="67"/>
      <c r="AH37" s="67"/>
      <c r="AI37" s="68">
        <f>0</f>
        <v>0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76</v>
      </c>
      <c r="AG39" s="67"/>
      <c r="AH39" s="67"/>
      <c r="AI39" s="69">
        <f>AI37+AI35</f>
        <v>0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Sam Macaspac</cp:lastModifiedBy>
  <cp:lastPrinted>2024-03-04T23:27:56Z</cp:lastPrinted>
  <dcterms:created xsi:type="dcterms:W3CDTF">1998-07-03T22:57:08Z</dcterms:created>
  <dcterms:modified xsi:type="dcterms:W3CDTF">2024-04-03T20:17:38Z</dcterms:modified>
</cp:coreProperties>
</file>