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9F0AB60F-6582-475D-9745-35C8C29B9235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<sst xmlns="http://schemas.openxmlformats.org/spreadsheetml/2006/main" count="181" uniqueCount="64">
  <si>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</si>
  <si>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</si>
  <si>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</si>
  <si>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</si>
  <si>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</si>
  <si>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</si>
  <si>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</si>
  <si>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</si>
  <si>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</si>
  <si>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</si>
  <si>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</si>
  <si>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</si>
  <si>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</si>
  <si>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</si>
  <si>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</si>
  <si>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</si>
  <si>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</si>
  <si>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</si>
  <si>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</si>
  <si>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</si>
  <si>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</si>
  <si>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</si>
  <si>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</si>
  <si>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</si>
  <si>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</si>
  <si>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</si>
  <si>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</si>
  <si>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</si>
  <si>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</si>
  <si>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</si>
  <si>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</si>
  <si>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</si>
  <si>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</si>
  <si>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</si>
  <si>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</si>
  <si>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</si>
  <si>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</si>
  <si>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</si>
  <si>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</si>
  <si>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</si>
  <si>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</si>
  <si>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</si>
  <si>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</si>
  <si>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IFC</t>
  </si>
  <si>
    <t>CA</t>
  </si>
  <si>
    <t>2303</t>
  </si>
  <si>
    <t>Mosaic 200th St Langley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</si>
  <si>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</si>
  <si>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</si>
  <si>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</si>
  <si>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</si>
  <si>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</si>
  <si>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</si>
  <si>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</si>
  <si>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</si>
  <si>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</si>
  <si>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April 2024</t>
  </si>
  <si>
    <t>1803</t>
  </si>
  <si>
    <t>Artesia</t>
  </si>
  <si>
    <t>Shop drawing review for windows</t>
  </si>
  <si>
    <t>2403</t>
  </si>
  <si>
    <t>10th &amp; Guelph</t>
  </si>
  <si>
    <t>Client meeting, feasibitlity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</si>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</sst>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2" zoomScaleNormal="100" zoomScaleSheetLayoutView="100" workbookViewId="0">
      <selection activeCell="C25" sqref="C25"/>
    </sheetView>
  </sheetViews>
  <sheetFormatPr defaultColWidth="7.53125" defaultRowHeight="12.75" x14ac:dyDescent="0.35"/>
  <cols>
    <col min="1" max="1" width="8.46484375" style="73" customWidth="1"/>
    <col min="2" max="2" width="22.46484375" style="73" customWidth="1"/>
    <col min="3" max="3" width="5" style="75" customWidth="1"/>
    <col min="4" max="34" width="3.46484375" style="74" customWidth="1"/>
    <col min="35" max="35" width="5.59765625" style="76" customWidth="1"/>
    <col min="36" max="36" width="51.0664062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29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1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60</v>
      </c>
      <c r="B8" s="34" t="s">
        <v>61</v>
      </c>
      <c r="C8" s="35" t="s">
        <v>47</v>
      </c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>
        <v>7.5</v>
      </c>
      <c r="AG8" s="36">
        <v>8</v>
      </c>
      <c r="AH8" s="36"/>
      <c r="AI8" s="37">
        <f t="shared" ref="AI8:AI17" si="0">SUM(D8:AH8)</f>
        <v>15.5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/>
      <c r="B9" s="28"/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40</v>
      </c>
      <c r="B10" s="34" t="s">
        <v>41</v>
      </c>
      <c r="C10" s="35" t="s">
        <v>43</v>
      </c>
      <c r="D10" s="36"/>
      <c r="E10" s="36">
        <v>7.5</v>
      </c>
      <c r="F10" s="36">
        <v>7.5</v>
      </c>
      <c r="G10" s="36">
        <v>7.5</v>
      </c>
      <c r="H10" s="36">
        <v>7.5</v>
      </c>
      <c r="I10" s="36" t="s">
        <v>20</v>
      </c>
      <c r="J10" s="36" t="s">
        <v>20</v>
      </c>
      <c r="K10" s="36">
        <v>7.5</v>
      </c>
      <c r="L10" s="36"/>
      <c r="M10" s="36">
        <v>7.5</v>
      </c>
      <c r="N10" s="36">
        <v>7.5</v>
      </c>
      <c r="O10" s="36">
        <v>7.5</v>
      </c>
      <c r="P10" s="36" t="s">
        <v>20</v>
      </c>
      <c r="Q10" s="36" t="s">
        <v>20</v>
      </c>
      <c r="R10" s="36">
        <v>7.5</v>
      </c>
      <c r="S10" s="36">
        <v>7.5</v>
      </c>
      <c r="T10" s="36">
        <v>7.5</v>
      </c>
      <c r="U10" s="36">
        <v>7.5</v>
      </c>
      <c r="V10" s="36">
        <v>7.5</v>
      </c>
      <c r="W10" s="36" t="s">
        <v>20</v>
      </c>
      <c r="X10" s="36" t="s">
        <v>20</v>
      </c>
      <c r="Y10" s="36">
        <v>7.5</v>
      </c>
      <c r="Z10" s="36">
        <v>6.5</v>
      </c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111.5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 t="s">
        <v>45</v>
      </c>
      <c r="B12" s="34" t="s">
        <v>46</v>
      </c>
      <c r="C12" s="35" t="s">
        <v>47</v>
      </c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>
        <v>1</v>
      </c>
      <c r="AA12" s="36">
        <v>3.5</v>
      </c>
      <c r="AB12" s="36">
        <v>0.5</v>
      </c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5</v>
      </c>
      <c r="AJ12" s="38" t="s">
        <v>62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 t="s">
        <v>57</v>
      </c>
      <c r="B14" s="34" t="s">
        <v>58</v>
      </c>
      <c r="C14" s="35" t="s">
        <v>44</v>
      </c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>
        <v>0.5</v>
      </c>
      <c r="AA14" s="36">
        <v>4</v>
      </c>
      <c r="AB14" s="36">
        <v>7</v>
      </c>
      <c r="AC14" s="79">
        <v>7.5</v>
      </c>
      <c r="AD14" s="36" t="s">
        <v>20</v>
      </c>
      <c r="AE14" s="36" t="s">
        <v>20</v>
      </c>
      <c r="AF14" s="36"/>
      <c r="AG14" s="36"/>
      <c r="AH14" s="36"/>
      <c r="AI14" s="37">
        <f>SUM(D14:AH14)</f>
        <v>19</v>
      </c>
      <c r="AJ14" s="38" t="s">
        <v>59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E19" si="3">SUM(D8:D18)</f>
        <v>0</v>
      </c>
      <c r="E19" s="50">
        <f t="shared" si="3"/>
        <v>7.5</v>
      </c>
      <c r="F19" s="50">
        <f>SUM(F8:F18)</f>
        <v>7.5</v>
      </c>
      <c r="G19" s="50">
        <f>SUM(G8:G18)</f>
        <v>7.5</v>
      </c>
      <c r="H19" s="50">
        <f t="shared" ref="H19:L19" si="4">SUM(H8:H18)</f>
        <v>7.5</v>
      </c>
      <c r="I19" s="50">
        <f t="shared" si="4"/>
        <v>0</v>
      </c>
      <c r="J19" s="50">
        <f t="shared" si="4"/>
        <v>0</v>
      </c>
      <c r="K19" s="50">
        <f t="shared" si="4"/>
        <v>7.5</v>
      </c>
      <c r="L19" s="50">
        <f t="shared" si="4"/>
        <v>0</v>
      </c>
      <c r="M19" s="50">
        <f>SUM(M8:M18)</f>
        <v>7.5</v>
      </c>
      <c r="N19" s="50">
        <f>SUM(N8:N18)</f>
        <v>7.5</v>
      </c>
      <c r="O19" s="50">
        <f>SUM(O8:O18)</f>
        <v>7.5</v>
      </c>
      <c r="P19" s="50">
        <f t="shared" ref="P19:S19" si="5">SUM(P8:P18)</f>
        <v>0</v>
      </c>
      <c r="Q19" s="50">
        <f t="shared" si="5"/>
        <v>0</v>
      </c>
      <c r="R19" s="50">
        <f t="shared" si="5"/>
        <v>7.5</v>
      </c>
      <c r="S19" s="50">
        <f t="shared" si="5"/>
        <v>7.5</v>
      </c>
      <c r="T19" s="50">
        <f>SUM(T8:T18)</f>
        <v>7.5</v>
      </c>
      <c r="U19" s="50">
        <f>SUM(U8:U18)</f>
        <v>7.5</v>
      </c>
      <c r="V19" s="50">
        <f t="shared" ref="V19:Z19" si="6">SUM(V8:V18)</f>
        <v>7.5</v>
      </c>
      <c r="W19" s="50">
        <f t="shared" si="6"/>
        <v>0</v>
      </c>
      <c r="X19" s="50">
        <f t="shared" si="6"/>
        <v>0</v>
      </c>
      <c r="Y19" s="50">
        <f t="shared" si="6"/>
        <v>7.5</v>
      </c>
      <c r="Z19" s="50">
        <f t="shared" si="6"/>
        <v>8</v>
      </c>
      <c r="AA19" s="50">
        <f>SUM(AA8:AA18)</f>
        <v>7.5</v>
      </c>
      <c r="AB19" s="50">
        <f t="shared" ref="AB19:AG19" si="7">SUM(AB8:AB18)</f>
        <v>7.5</v>
      </c>
      <c r="AC19" s="50">
        <f t="shared" si="7"/>
        <v>7.5</v>
      </c>
      <c r="AD19" s="50">
        <f t="shared" si="7"/>
        <v>0</v>
      </c>
      <c r="AE19" s="50">
        <f t="shared" si="7"/>
        <v>0</v>
      </c>
      <c r="AF19" s="50">
        <f t="shared" si="7"/>
        <v>7.5</v>
      </c>
      <c r="AG19" s="50">
        <f t="shared" si="7"/>
        <v>8</v>
      </c>
      <c r="AH19" s="50">
        <f>SUM(AH8:AH18)</f>
        <v>0</v>
      </c>
      <c r="AI19" s="51">
        <f>SUM(AI8:AI18)</f>
        <v>151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>
        <v>7.5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7.5</v>
      </c>
      <c r="AJ25" s="52" t="s">
        <v>63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G29" si="9">SUM(D19:D28)</f>
        <v>0</v>
      </c>
      <c r="E29" s="50">
        <f t="shared" si="9"/>
        <v>7.5</v>
      </c>
      <c r="F29" s="50">
        <f t="shared" si="9"/>
        <v>7.5</v>
      </c>
      <c r="G29" s="50">
        <f t="shared" si="9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10">SUM(K19:K28)</f>
        <v>7.5</v>
      </c>
      <c r="L29" s="50">
        <f t="shared" si="10"/>
        <v>7.5</v>
      </c>
      <c r="M29" s="50">
        <f t="shared" si="10"/>
        <v>7.5</v>
      </c>
      <c r="N29" s="50">
        <f t="shared" si="10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11">SUM(R19:R28)</f>
        <v>7.5</v>
      </c>
      <c r="S29" s="50">
        <f t="shared" si="11"/>
        <v>7.5</v>
      </c>
      <c r="T29" s="50">
        <f t="shared" si="11"/>
        <v>7.5</v>
      </c>
      <c r="U29" s="50">
        <f t="shared" si="11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2">SUM(Y19:Y28)</f>
        <v>7.5</v>
      </c>
      <c r="Z29" s="50">
        <f t="shared" si="12"/>
        <v>8</v>
      </c>
      <c r="AA29" s="50">
        <f t="shared" si="12"/>
        <v>7.5</v>
      </c>
      <c r="AB29" s="50">
        <f t="shared" si="12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3">SUM(AF19:AF28)</f>
        <v>7.5</v>
      </c>
      <c r="AG29" s="50">
        <f t="shared" si="13"/>
        <v>8</v>
      </c>
      <c r="AH29" s="50">
        <f t="shared" si="13"/>
        <v>0</v>
      </c>
      <c r="AI29" s="51">
        <f>SUM(AI19:AI28)</f>
        <v>158.5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47</v>
      </c>
      <c r="B31" s="61" t="s">
        <v>48</v>
      </c>
      <c r="C31" s="61"/>
      <c r="D31" s="62"/>
      <c r="E31" s="62"/>
      <c r="F31" s="62" t="s">
        <v>42</v>
      </c>
      <c r="G31" s="62"/>
      <c r="H31" s="62" t="s">
        <v>26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5" x14ac:dyDescent="0.3">
      <c r="A32" s="64" t="s">
        <v>24</v>
      </c>
      <c r="B32" s="61" t="s">
        <v>25</v>
      </c>
      <c r="C32" s="61"/>
      <c r="D32" s="62"/>
      <c r="E32" s="62"/>
      <c r="F32" s="62" t="s">
        <v>30</v>
      </c>
      <c r="G32" s="62"/>
      <c r="H32" s="62" t="s">
        <v>49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50</v>
      </c>
      <c r="B33" s="61" t="s">
        <v>51</v>
      </c>
      <c r="C33" s="61"/>
      <c r="D33" s="62"/>
      <c r="E33" s="62"/>
      <c r="F33" s="62" t="s">
        <v>32</v>
      </c>
      <c r="G33" s="62"/>
      <c r="H33" s="62" t="s">
        <v>52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34</v>
      </c>
      <c r="AH33" s="62"/>
      <c r="AI33" s="62">
        <f>AI29-AI31</f>
        <v>-6.5</v>
      </c>
      <c r="AJ33" s="67" t="s">
        <v>33</v>
      </c>
      <c r="AZ33" s="4"/>
    </row>
    <row r="34" spans="1:52" s="3" customFormat="1" ht="10.15" x14ac:dyDescent="0.3">
      <c r="A34" s="61" t="s">
        <v>23</v>
      </c>
      <c r="B34" s="61" t="s">
        <v>53</v>
      </c>
      <c r="C34" s="63"/>
      <c r="D34" s="68"/>
      <c r="E34" s="68"/>
      <c r="F34" s="68" t="s">
        <v>31</v>
      </c>
      <c r="G34" s="68"/>
      <c r="H34" s="68" t="s">
        <v>54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27</v>
      </c>
      <c r="B35" s="63" t="s">
        <v>55</v>
      </c>
      <c r="C35" s="63"/>
      <c r="D35" s="68"/>
      <c r="E35" s="68"/>
      <c r="F35" s="68" t="s">
        <v>44</v>
      </c>
      <c r="G35" s="68"/>
      <c r="H35" s="68" t="s">
        <v>28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35</v>
      </c>
      <c r="AH35" s="68"/>
      <c r="AI35" s="70">
        <f>10</f>
        <v>10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36</v>
      </c>
      <c r="AH37" s="68"/>
      <c r="AI37" s="72">
        <f>AI35+AI33</f>
        <v>3.5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2024-05-02T22:56:04Z</cp:lastPrinted>
  <dcterms:created xsi:type="dcterms:W3CDTF">1998-07-03T22:57:08Z</dcterms:created>
  <dcterms:modified xsi:type="dcterms:W3CDTF">2024-05-02T22:57:14Z</dcterms:modified>
</cp:coreProperties>
</file>