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4\"/>
    </mc:Choice>
  </mc:AlternateContent>
  <xr:revisionPtr revIDLastSave="0" documentId="13_ncr:1_{779DD6C2-321D-4113-AE54-DF6D194317C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H21" i="1"/>
  <c r="AH31" i="1" s="1"/>
  <c r="AG21" i="1"/>
  <c r="AG31" i="1" s="1"/>
  <c r="AF21" i="1"/>
  <c r="AF31" i="1" s="1"/>
  <c r="AE31" i="1"/>
  <c r="AD31" i="1"/>
  <c r="X31" i="1"/>
  <c r="W31" i="1"/>
  <c r="Q31" i="1"/>
  <c r="P31" i="1"/>
  <c r="I31" i="1"/>
  <c r="G31" i="1"/>
  <c r="AE21" i="1"/>
  <c r="AD21" i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H21" i="1"/>
  <c r="H31" i="1" s="1"/>
  <c r="G21" i="1"/>
  <c r="F21" i="1"/>
  <c r="F31" i="1" s="1"/>
  <c r="E21" i="1"/>
  <c r="E31" i="1" s="1"/>
  <c r="D21" i="1"/>
  <c r="D31" i="1" s="1"/>
  <c r="AI33" i="1" l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<sst xmlns="http://schemas.openxmlformats.org/spreadsheetml/2006/main" count="234" uniqueCount="101">
  <si>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</si>
  <si>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</si>
  <si>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</si>
  <si>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</si>
  <si>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</si>
  <si>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</si>
  <si>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</si>
  <si>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</si>
  <si>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</si>
  <si>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</si>
  <si>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</si>
  <si>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</si>
  <si>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</si>
  <si>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</si>
  <si>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</si>
  <si>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</si>
  <si>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</si>
  <si>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</si>
  <si>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</si>
  <si>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</si>
  <si>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</si>
  <si>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</si>
  <si>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</si>
  <si>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</si>
  <si>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</si>
  <si>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</si>
  <si>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</si>
  <si>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</si>
  <si>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</si>
  <si>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</si>
  <si>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</si>
  <si>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</si>
  <si>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</si>
  <si>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</si>
  <si>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</si>
  <si>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</si>
  <si>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</si>
  <si>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</si>
  <si>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</si>
  <si>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</si>
  <si>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</si>
  <si>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</si>
  <si>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</si>
  <si>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</si>
  <si>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</si>
  <si>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</si>
  <si>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</si>
  <si>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</si>
  <si>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</si>
  <si>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</si>
  <si>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</si>
  <si>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</si>
  <si>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</si>
  <si>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</si>
  <si>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</si>
  <si>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</si>
  <si>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</si>
  <si>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</si>
  <si>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</si>
  <si>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</si>
  <si>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</si>
  <si>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</si>
  <si>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</si>
  <si>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</si>
  <si>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</si>
  <si>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</si>
  <si>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</si>
  <si>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</si>
  <si>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</si>
  <si>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</si>
  <si>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</si>
  <si>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</si>
  <si>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</si>
  <si>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</si>
  <si>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</si>
  <si>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</si>
  <si>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</si>
  <si>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</si>
  <si>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Mohneesh Vidhani</t>
  </si>
  <si>
    <t>2 Waters</t>
  </si>
  <si>
    <t>2304</t>
  </si>
  <si>
    <t>2302</t>
  </si>
  <si>
    <t xml:space="preserve">Qualex Kingsway </t>
  </si>
  <si>
    <t>2102</t>
  </si>
  <si>
    <t>33rd &amp; Commercial</t>
  </si>
  <si>
    <t>DP</t>
  </si>
  <si>
    <t>Whistler - Lake Placid Road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</si>
  <si>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</si>
  <si>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</si>
  <si>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</si>
  <si>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</si>
  <si>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</si>
  <si>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</si>
  <si>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</si>
  <si>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</si>
  <si>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</si>
  <si>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</si>
  <si>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</si>
  <si>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Lunch and Learn</t>
  </si>
  <si>
    <t>April 2024</t>
  </si>
  <si>
    <t>Emery Lot 4 / Seasons Site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</si>
</sst>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F11" sqref="AF11"/>
    </sheetView>
  </sheetViews>
  <sheetFormatPr defaultColWidth="7.54296875" defaultRowHeight="12.5" x14ac:dyDescent="0.25"/>
  <cols>
    <col min="1" max="1" width="5" customWidth="1"/>
    <col min="2" max="2" width="17.269531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78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80</v>
      </c>
      <c r="B8" s="44" t="s">
        <v>79</v>
      </c>
      <c r="C8" s="45" t="s">
        <v>85</v>
      </c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2310</v>
      </c>
      <c r="B9" s="40" t="s">
        <v>86</v>
      </c>
      <c r="C9" s="41" t="s">
        <v>24</v>
      </c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83</v>
      </c>
      <c r="B10" s="44" t="s">
        <v>84</v>
      </c>
      <c r="C10" s="76" t="s">
        <v>85</v>
      </c>
      <c r="D10" s="59">
        <v>7.5</v>
      </c>
      <c r="E10" s="59">
        <v>7.5</v>
      </c>
      <c r="F10" s="59"/>
      <c r="G10" s="59"/>
      <c r="H10" s="59"/>
      <c r="I10" s="59" t="s">
        <v>20</v>
      </c>
      <c r="J10" s="59" t="s">
        <v>20</v>
      </c>
      <c r="K10" s="59"/>
      <c r="L10" s="59">
        <v>1.5</v>
      </c>
      <c r="M10" s="59"/>
      <c r="N10" s="59"/>
      <c r="O10" s="59"/>
      <c r="P10" s="59" t="s">
        <v>20</v>
      </c>
      <c r="Q10" s="59" t="s">
        <v>20</v>
      </c>
      <c r="R10" s="59">
        <v>4</v>
      </c>
      <c r="S10" s="59">
        <v>8</v>
      </c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28.5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81</v>
      </c>
      <c r="B11" s="40" t="s">
        <v>82</v>
      </c>
      <c r="C11" s="41" t="s">
        <v>24</v>
      </c>
      <c r="D11" s="61"/>
      <c r="E11" s="61"/>
      <c r="F11" s="61">
        <v>7.5</v>
      </c>
      <c r="G11" s="61">
        <v>7.5</v>
      </c>
      <c r="H11" s="61">
        <v>7.5</v>
      </c>
      <c r="I11" s="59" t="s">
        <v>20</v>
      </c>
      <c r="J11" s="59" t="s">
        <v>20</v>
      </c>
      <c r="K11" s="61">
        <v>7.5</v>
      </c>
      <c r="L11" s="61">
        <v>6</v>
      </c>
      <c r="M11" s="61">
        <v>5.5</v>
      </c>
      <c r="N11" s="61">
        <v>7.5</v>
      </c>
      <c r="O11" s="61">
        <v>7.5</v>
      </c>
      <c r="P11" s="59" t="s">
        <v>20</v>
      </c>
      <c r="Q11" s="59" t="s">
        <v>20</v>
      </c>
      <c r="R11" s="61">
        <v>4</v>
      </c>
      <c r="S11" s="61"/>
      <c r="T11" s="61">
        <v>7.5</v>
      </c>
      <c r="U11" s="61">
        <v>7.5</v>
      </c>
      <c r="V11" s="61">
        <v>7.5</v>
      </c>
      <c r="W11" s="59" t="s">
        <v>20</v>
      </c>
      <c r="X11" s="59" t="s">
        <v>20</v>
      </c>
      <c r="Y11" s="61">
        <v>8</v>
      </c>
      <c r="Z11" s="61">
        <v>7.5</v>
      </c>
      <c r="AA11" s="61">
        <v>8.5</v>
      </c>
      <c r="AB11" s="61">
        <v>6.5</v>
      </c>
      <c r="AC11" s="61">
        <v>7.5</v>
      </c>
      <c r="AD11" s="59" t="s">
        <v>20</v>
      </c>
      <c r="AE11" s="59" t="s">
        <v>20</v>
      </c>
      <c r="AF11" s="61">
        <v>8.5</v>
      </c>
      <c r="AG11" s="61">
        <v>7.5</v>
      </c>
      <c r="AH11" s="61"/>
      <c r="AI11" s="60">
        <f t="shared" si="0"/>
        <v>137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" si="1">SUM(D8:D20)</f>
        <v>7.5</v>
      </c>
      <c r="E21" s="62">
        <f>SUM(E8:E20)</f>
        <v>7.5</v>
      </c>
      <c r="F21" s="62">
        <f t="shared" ref="F21:R21" si="2">SUM(F8:F20)</f>
        <v>7.5</v>
      </c>
      <c r="G21" s="62">
        <f t="shared" si="2"/>
        <v>7.5</v>
      </c>
      <c r="H21" s="62">
        <f t="shared" si="2"/>
        <v>7.5</v>
      </c>
      <c r="I21" s="62">
        <f t="shared" si="2"/>
        <v>0</v>
      </c>
      <c r="J21" s="62">
        <f t="shared" si="2"/>
        <v>0</v>
      </c>
      <c r="K21" s="62">
        <f t="shared" si="2"/>
        <v>7.5</v>
      </c>
      <c r="L21" s="62">
        <f t="shared" si="2"/>
        <v>7.5</v>
      </c>
      <c r="M21" s="62">
        <f t="shared" si="2"/>
        <v>5.5</v>
      </c>
      <c r="N21" s="62">
        <f t="shared" si="2"/>
        <v>7.5</v>
      </c>
      <c r="O21" s="62">
        <f t="shared" si="2"/>
        <v>7.5</v>
      </c>
      <c r="P21" s="62">
        <f t="shared" si="2"/>
        <v>0</v>
      </c>
      <c r="Q21" s="62">
        <f t="shared" si="2"/>
        <v>0</v>
      </c>
      <c r="R21" s="62">
        <f t="shared" si="2"/>
        <v>8</v>
      </c>
      <c r="S21" s="62">
        <f>SUM(S8:S20)</f>
        <v>8</v>
      </c>
      <c r="T21" s="62">
        <f t="shared" ref="T21:AE21" si="3">SUM(T8:T20)</f>
        <v>7.5</v>
      </c>
      <c r="U21" s="62">
        <f t="shared" si="3"/>
        <v>7.5</v>
      </c>
      <c r="V21" s="62">
        <f t="shared" si="3"/>
        <v>7.5</v>
      </c>
      <c r="W21" s="62">
        <f t="shared" si="3"/>
        <v>0</v>
      </c>
      <c r="X21" s="62">
        <f t="shared" si="3"/>
        <v>0</v>
      </c>
      <c r="Y21" s="62">
        <f t="shared" si="3"/>
        <v>8</v>
      </c>
      <c r="Z21" s="62">
        <f t="shared" si="3"/>
        <v>7.5</v>
      </c>
      <c r="AA21" s="62">
        <f t="shared" si="3"/>
        <v>8.5</v>
      </c>
      <c r="AB21" s="62">
        <f t="shared" si="3"/>
        <v>6.5</v>
      </c>
      <c r="AC21" s="62">
        <f t="shared" si="3"/>
        <v>7.5</v>
      </c>
      <c r="AD21" s="62">
        <f t="shared" si="3"/>
        <v>0</v>
      </c>
      <c r="AE21" s="62">
        <f t="shared" si="3"/>
        <v>0</v>
      </c>
      <c r="AF21" s="62">
        <f t="shared" ref="AF21:AH21" si="4">SUM(AF8:AF20)</f>
        <v>8.5</v>
      </c>
      <c r="AG21" s="62">
        <f t="shared" si="4"/>
        <v>7.5</v>
      </c>
      <c r="AH21" s="62">
        <f t="shared" si="4"/>
        <v>0</v>
      </c>
      <c r="AI21" s="60">
        <f t="shared" ref="AI21" si="5">SUM(AI8:AI20)</f>
        <v>165.5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6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6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6"/>
        <v>0</v>
      </c>
      <c r="AJ24" s="51">
        <v>1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>
        <v>2</v>
      </c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>
        <v>1.5</v>
      </c>
      <c r="AC25" s="64"/>
      <c r="AD25" s="64"/>
      <c r="AE25" s="64"/>
      <c r="AF25" s="64"/>
      <c r="AG25" s="64"/>
      <c r="AH25" s="64"/>
      <c r="AI25" s="60">
        <f t="shared" si="6"/>
        <v>3.5</v>
      </c>
      <c r="AJ25" s="48" t="s">
        <v>100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77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>
        <v>1</v>
      </c>
      <c r="N26" s="64"/>
      <c r="O26" s="64"/>
      <c r="P26" s="64"/>
      <c r="Q26" s="64"/>
      <c r="R26" s="64"/>
      <c r="S26" s="64"/>
      <c r="T26" s="64">
        <v>1</v>
      </c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98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6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6"/>
        <v>0</v>
      </c>
      <c r="AJ29" s="51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6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F31" si="7">SUM(D21:D30)</f>
        <v>7.5</v>
      </c>
      <c r="E31" s="62">
        <f t="shared" si="7"/>
        <v>7.5</v>
      </c>
      <c r="F31" s="62">
        <f t="shared" si="7"/>
        <v>7.5</v>
      </c>
      <c r="G31" s="62">
        <f>SUM(G21:G30)</f>
        <v>7.5</v>
      </c>
      <c r="H31" s="62">
        <f>SUM(H21:H30)</f>
        <v>7.5</v>
      </c>
      <c r="I31" s="62">
        <f t="shared" ref="I31:M31" si="8">SUM(I21:I30)</f>
        <v>0</v>
      </c>
      <c r="J31" s="62">
        <f t="shared" si="8"/>
        <v>0</v>
      </c>
      <c r="K31" s="62">
        <f t="shared" si="8"/>
        <v>7.5</v>
      </c>
      <c r="L31" s="62">
        <f t="shared" si="8"/>
        <v>7.5</v>
      </c>
      <c r="M31" s="62">
        <f t="shared" si="8"/>
        <v>8.5</v>
      </c>
      <c r="N31" s="62">
        <f>SUM(N21:N30)</f>
        <v>7.5</v>
      </c>
      <c r="O31" s="62">
        <f>SUM(O21:O30)</f>
        <v>7.5</v>
      </c>
      <c r="P31" s="62">
        <f t="shared" ref="P31:T31" si="9">SUM(P21:P30)</f>
        <v>0</v>
      </c>
      <c r="Q31" s="62">
        <f t="shared" si="9"/>
        <v>0</v>
      </c>
      <c r="R31" s="62">
        <f t="shared" si="9"/>
        <v>8</v>
      </c>
      <c r="S31" s="62">
        <f t="shared" si="9"/>
        <v>8</v>
      </c>
      <c r="T31" s="62">
        <f t="shared" si="9"/>
        <v>8.5</v>
      </c>
      <c r="U31" s="62">
        <f>SUM(U21:U30)</f>
        <v>7.5</v>
      </c>
      <c r="V31" s="62">
        <f>SUM(V21:V30)</f>
        <v>7.5</v>
      </c>
      <c r="W31" s="62">
        <f t="shared" ref="W31:AB31" si="10">SUM(W21:W30)</f>
        <v>0</v>
      </c>
      <c r="X31" s="62">
        <f t="shared" si="10"/>
        <v>0</v>
      </c>
      <c r="Y31" s="62">
        <f t="shared" si="10"/>
        <v>8</v>
      </c>
      <c r="Z31" s="62">
        <f t="shared" si="10"/>
        <v>7.5</v>
      </c>
      <c r="AA31" s="62">
        <f t="shared" si="10"/>
        <v>8.5</v>
      </c>
      <c r="AB31" s="62">
        <f t="shared" si="10"/>
        <v>8</v>
      </c>
      <c r="AC31" s="62">
        <f>SUM(AC21:AC30)</f>
        <v>7.5</v>
      </c>
      <c r="AD31" s="62">
        <f t="shared" ref="AD31:AH31" si="11">SUM(AD21:AD30)</f>
        <v>0</v>
      </c>
      <c r="AE31" s="62">
        <f t="shared" si="11"/>
        <v>0</v>
      </c>
      <c r="AF31" s="62">
        <f t="shared" si="11"/>
        <v>8.5</v>
      </c>
      <c r="AG31" s="62">
        <f t="shared" si="11"/>
        <v>7.5</v>
      </c>
      <c r="AH31" s="62">
        <f t="shared" si="11"/>
        <v>0</v>
      </c>
      <c r="AI31" s="63">
        <f t="shared" ref="AI31" si="12">SUM(AI21:AI30)</f>
        <v>169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87</v>
      </c>
      <c r="B33" s="17" t="s">
        <v>88</v>
      </c>
      <c r="C33" s="17"/>
      <c r="D33" s="65"/>
      <c r="E33" s="65"/>
      <c r="F33" s="65" t="s">
        <v>89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24</v>
      </c>
      <c r="B34" s="17" t="s">
        <v>25</v>
      </c>
      <c r="C34" s="17"/>
      <c r="D34" s="65"/>
      <c r="E34" s="65"/>
      <c r="F34" s="65" t="s">
        <v>31</v>
      </c>
      <c r="G34" s="65"/>
      <c r="H34" s="65" t="s">
        <v>90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91</v>
      </c>
      <c r="B35" s="17" t="s">
        <v>92</v>
      </c>
      <c r="C35" s="17"/>
      <c r="D35" s="65"/>
      <c r="E35" s="65"/>
      <c r="F35" s="65" t="s">
        <v>33</v>
      </c>
      <c r="G35" s="65"/>
      <c r="H35" s="65" t="s">
        <v>93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74</v>
      </c>
      <c r="AG35" s="65"/>
      <c r="AH35" s="65"/>
      <c r="AI35" s="65">
        <f>AI31-AI33</f>
        <v>4</v>
      </c>
      <c r="AJ35" s="74" t="s">
        <v>73</v>
      </c>
      <c r="AZ35" s="55"/>
    </row>
    <row r="36" spans="1:52" s="30" customFormat="1" ht="10" x14ac:dyDescent="0.2">
      <c r="A36" s="17" t="s">
        <v>23</v>
      </c>
      <c r="B36" s="17" t="s">
        <v>94</v>
      </c>
      <c r="C36" s="31"/>
      <c r="D36" s="67"/>
      <c r="E36" s="67"/>
      <c r="F36" s="67" t="s">
        <v>32</v>
      </c>
      <c r="G36" s="67"/>
      <c r="H36" s="67" t="s">
        <v>95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27</v>
      </c>
      <c r="B37" s="31" t="s">
        <v>96</v>
      </c>
      <c r="C37" s="31"/>
      <c r="D37" s="67"/>
      <c r="E37" s="67"/>
      <c r="F37" s="67" t="s">
        <v>97</v>
      </c>
      <c r="G37" s="67"/>
      <c r="H37" s="67" t="s">
        <v>28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75</v>
      </c>
      <c r="AG37" s="67"/>
      <c r="AH37" s="67"/>
      <c r="AI37" s="68">
        <f>-16.5</f>
        <v>-16.5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76</v>
      </c>
      <c r="AG39" s="67"/>
      <c r="AH39" s="67"/>
      <c r="AI39" s="69">
        <f>AI35+AI37</f>
        <v>-12.5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Ramsay Worden</cp:lastModifiedBy>
  <cp:lastPrinted>2024-04-01T17:47:15Z</cp:lastPrinted>
  <dcterms:created xsi:type="dcterms:W3CDTF">1998-07-03T22:57:08Z</dcterms:created>
  <dcterms:modified xsi:type="dcterms:W3CDTF">2024-05-02T18:17:50Z</dcterms:modified>
</cp:coreProperties>
</file>