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4\"/>
    </mc:Choice>
  </mc:AlternateContent>
  <xr:revisionPtr revIDLastSave="0" documentId="14_{894C827F-12AA-48EB-99BF-518CDAD05A8D}" xr6:coauthVersionLast="47" xr6:coauthVersionMax="47" xr10:uidLastSave="{00000000-0000-0000-0000-000000000000}"/>
  <bookViews>
    <workbookView xWindow="-120" yWindow="-120" windowWidth="29040" windowHeight="158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I33" i="1" l="1"/>
  <c r="AH29" i="1"/>
  <c r="W18" i="1"/>
  <c r="AH17" i="1"/>
  <c r="AH27" i="1" s="1"/>
  <c r="AG17" i="1"/>
  <c r="AG27" i="1" s="1"/>
  <c r="AF17" i="1"/>
  <c r="AF27" i="1" s="1"/>
  <c r="AB27" i="1"/>
  <c r="AE17" i="1"/>
  <c r="AE27" i="1" s="1"/>
  <c r="AD17" i="1"/>
  <c r="AD27" i="1" s="1"/>
  <c r="AC17" i="1"/>
  <c r="AC27" i="1" s="1"/>
  <c r="AB17" i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11" i="1" l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<sst xmlns="http://schemas.openxmlformats.org/spreadsheetml/2006/main" count="154" uniqueCount="54">
  <si>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</si>
  <si>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</si>
  <si>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</si>
  <si>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</si>
  <si>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</si>
  <si>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</si>
  <si>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</si>
  <si>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</si>
  <si>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</si>
  <si>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</si>
  <si>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</si>
  <si>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</si>
  <si>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</si>
  <si>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</si>
  <si>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</si>
  <si>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</si>
  <si>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</si>
  <si>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</si>
  <si>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</si>
  <si>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</si>
  <si>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</si>
  <si>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</si>
  <si>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</si>
  <si>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</si>
  <si>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</si>
  <si>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</si>
  <si>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</si>
  <si>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</si>
  <si>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</si>
  <si>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</si>
  <si>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</si>
  <si>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</si>
  <si>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</si>
  <si>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</si>
  <si>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</si>
  <si>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</si>
  <si>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</si>
  <si>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</si>
  <si>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</si>
  <si>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</si>
  <si>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 xml:space="preserve">2008 </t>
  </si>
  <si>
    <t>Mosaic Lot 24 SFU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</si>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</sst>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J24" sqref="AJ2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39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29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2" t="s">
        <v>16</v>
      </c>
      <c r="Z7" s="43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2" t="s">
        <v>16</v>
      </c>
      <c r="AG7" s="43" t="s">
        <v>15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/>
      <c r="G8" s="60" t="s">
        <v>20</v>
      </c>
      <c r="H8" s="60" t="s">
        <v>20</v>
      </c>
      <c r="I8" s="60"/>
      <c r="J8" s="60"/>
      <c r="K8" s="60"/>
      <c r="L8" s="60"/>
      <c r="M8" s="60"/>
      <c r="N8" s="60" t="s">
        <v>20</v>
      </c>
      <c r="O8" s="60" t="s">
        <v>20</v>
      </c>
      <c r="P8" s="60"/>
      <c r="Q8" s="60"/>
      <c r="R8" s="60"/>
      <c r="S8" s="60"/>
      <c r="T8" s="60"/>
      <c r="U8" s="60" t="s">
        <v>20</v>
      </c>
      <c r="V8" s="60" t="s">
        <v>20</v>
      </c>
      <c r="W8" s="60"/>
      <c r="X8" s="60"/>
      <c r="Y8" s="60"/>
      <c r="Z8" s="60"/>
      <c r="AA8" s="60"/>
      <c r="AB8" s="60" t="s">
        <v>20</v>
      </c>
      <c r="AC8" s="60" t="s">
        <v>20</v>
      </c>
      <c r="AD8" s="60"/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2"/>
      <c r="F9" s="62"/>
      <c r="G9" s="60" t="s">
        <v>20</v>
      </c>
      <c r="H9" s="60" t="s">
        <v>20</v>
      </c>
      <c r="I9" s="62"/>
      <c r="J9" s="62"/>
      <c r="K9" s="62"/>
      <c r="L9" s="62"/>
      <c r="M9" s="62"/>
      <c r="N9" s="60" t="s">
        <v>20</v>
      </c>
      <c r="O9" s="60" t="s">
        <v>20</v>
      </c>
      <c r="P9" s="62"/>
      <c r="Q9" s="62"/>
      <c r="R9" s="62"/>
      <c r="S9" s="62"/>
      <c r="T9" s="62"/>
      <c r="U9" s="60" t="s">
        <v>20</v>
      </c>
      <c r="V9" s="60" t="s">
        <v>20</v>
      </c>
      <c r="W9" s="62"/>
      <c r="X9" s="62"/>
      <c r="Y9" s="62"/>
      <c r="Z9" s="62"/>
      <c r="AA9" s="62"/>
      <c r="AB9" s="60" t="s">
        <v>20</v>
      </c>
      <c r="AC9" s="60" t="s">
        <v>20</v>
      </c>
      <c r="AD9" s="62"/>
      <c r="AE9" s="62"/>
      <c r="AF9" s="62"/>
      <c r="AG9" s="62"/>
      <c r="AH9" s="62"/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1">
        <f t="shared" ref="AI10:AI16" si="0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/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/>
      <c r="AF11" s="62"/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40</v>
      </c>
      <c r="B12" s="45" t="s">
        <v>41</v>
      </c>
      <c r="C12" s="46" t="s">
        <v>27</v>
      </c>
      <c r="D12" s="60">
        <v>7.5</v>
      </c>
      <c r="E12" s="60">
        <v>7.5</v>
      </c>
      <c r="F12" s="60">
        <v>7.5</v>
      </c>
      <c r="G12" s="60" t="s">
        <v>20</v>
      </c>
      <c r="H12" s="60" t="s">
        <v>20</v>
      </c>
      <c r="I12" s="60">
        <v>7.5</v>
      </c>
      <c r="J12" s="60">
        <v>8</v>
      </c>
      <c r="K12" s="60">
        <v>8</v>
      </c>
      <c r="L12" s="60">
        <v>8</v>
      </c>
      <c r="M12" s="60">
        <v>7.5</v>
      </c>
      <c r="N12" s="60" t="s">
        <v>20</v>
      </c>
      <c r="O12" s="60" t="s">
        <v>20</v>
      </c>
      <c r="P12" s="60">
        <v>8</v>
      </c>
      <c r="Q12" s="60">
        <v>8</v>
      </c>
      <c r="R12" s="60">
        <v>8</v>
      </c>
      <c r="S12" s="60">
        <v>8</v>
      </c>
      <c r="T12" s="60">
        <v>7.5</v>
      </c>
      <c r="U12" s="60" t="s">
        <v>20</v>
      </c>
      <c r="V12" s="60" t="s">
        <v>20</v>
      </c>
      <c r="W12" s="60"/>
      <c r="X12" s="60">
        <v>8</v>
      </c>
      <c r="Y12" s="60">
        <v>8</v>
      </c>
      <c r="Z12" s="60">
        <v>8</v>
      </c>
      <c r="AA12" s="60">
        <v>0</v>
      </c>
      <c r="AB12" s="60" t="s">
        <v>20</v>
      </c>
      <c r="AC12" s="60" t="s">
        <v>20</v>
      </c>
      <c r="AD12" s="60">
        <v>7.5</v>
      </c>
      <c r="AE12" s="60">
        <v>8</v>
      </c>
      <c r="AF12" s="60">
        <v>8</v>
      </c>
      <c r="AG12" s="60">
        <v>8</v>
      </c>
      <c r="AH12" s="60">
        <v>0</v>
      </c>
      <c r="AI12" s="61">
        <f t="shared" si="0"/>
        <v>156.5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0" t="s">
        <v>20</v>
      </c>
      <c r="H15" s="60" t="s">
        <v>20</v>
      </c>
      <c r="I15" s="62"/>
      <c r="J15" s="62"/>
      <c r="K15" s="62"/>
      <c r="L15" s="62"/>
      <c r="M15" s="62"/>
      <c r="N15" s="60" t="s">
        <v>20</v>
      </c>
      <c r="O15" s="60" t="s">
        <v>20</v>
      </c>
      <c r="P15" s="62"/>
      <c r="Q15" s="62"/>
      <c r="R15" s="62"/>
      <c r="S15" s="62"/>
      <c r="T15" s="62"/>
      <c r="U15" s="60" t="s">
        <v>20</v>
      </c>
      <c r="V15" s="60" t="s">
        <v>20</v>
      </c>
      <c r="W15" s="62"/>
      <c r="X15" s="62"/>
      <c r="Y15" s="62"/>
      <c r="Z15" s="62"/>
      <c r="AA15" s="62"/>
      <c r="AB15" s="60" t="s">
        <v>20</v>
      </c>
      <c r="AC15" s="60" t="s">
        <v>20</v>
      </c>
      <c r="AD15" s="62"/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>SUM(D8:D16)</f>
        <v>7.5</v>
      </c>
      <c r="E17" s="63">
        <f t="shared" ref="E17:J17" si="1">SUM(E8:E16)</f>
        <v>7.5</v>
      </c>
      <c r="F17" s="63">
        <f t="shared" si="1"/>
        <v>7.5</v>
      </c>
      <c r="G17" s="63">
        <f t="shared" si="1"/>
        <v>0</v>
      </c>
      <c r="H17" s="63">
        <f t="shared" si="1"/>
        <v>0</v>
      </c>
      <c r="I17" s="63">
        <f t="shared" si="1"/>
        <v>7.5</v>
      </c>
      <c r="J17" s="63">
        <f t="shared" si="1"/>
        <v>8</v>
      </c>
      <c r="K17" s="63">
        <f>SUM(K8:K16)</f>
        <v>8</v>
      </c>
      <c r="L17" s="63">
        <f t="shared" ref="L17:Q17" si="2">SUM(L8:L16)</f>
        <v>8</v>
      </c>
      <c r="M17" s="63">
        <f t="shared" si="2"/>
        <v>7.5</v>
      </c>
      <c r="N17" s="63">
        <f t="shared" si="2"/>
        <v>0</v>
      </c>
      <c r="O17" s="63">
        <f t="shared" si="2"/>
        <v>0</v>
      </c>
      <c r="P17" s="63">
        <f t="shared" si="2"/>
        <v>8</v>
      </c>
      <c r="Q17" s="63">
        <f t="shared" si="2"/>
        <v>8</v>
      </c>
      <c r="R17" s="63">
        <f>SUM(R8:R16)</f>
        <v>8</v>
      </c>
      <c r="S17" s="63">
        <f t="shared" ref="S17:X17" si="3">SUM(S8:S16)</f>
        <v>8</v>
      </c>
      <c r="T17" s="63">
        <f t="shared" si="3"/>
        <v>7.5</v>
      </c>
      <c r="U17" s="63">
        <f t="shared" si="3"/>
        <v>0</v>
      </c>
      <c r="V17" s="63">
        <f t="shared" si="3"/>
        <v>0</v>
      </c>
      <c r="W17" s="63">
        <f t="shared" si="3"/>
        <v>0</v>
      </c>
      <c r="X17" s="63">
        <f t="shared" si="3"/>
        <v>8</v>
      </c>
      <c r="Y17" s="63">
        <f>SUM(Y8:Y16)</f>
        <v>8</v>
      </c>
      <c r="Z17" s="63">
        <f t="shared" ref="Z17:AE17" si="4">SUM(Z8:Z16)</f>
        <v>8</v>
      </c>
      <c r="AA17" s="63">
        <f t="shared" si="4"/>
        <v>0</v>
      </c>
      <c r="AB17" s="63">
        <f t="shared" si="4"/>
        <v>0</v>
      </c>
      <c r="AC17" s="63">
        <f t="shared" si="4"/>
        <v>0</v>
      </c>
      <c r="AD17" s="63">
        <f t="shared" si="4"/>
        <v>7.5</v>
      </c>
      <c r="AE17" s="63">
        <f t="shared" si="4"/>
        <v>8</v>
      </c>
      <c r="AF17" s="63">
        <f>SUM(AF8:AF16)</f>
        <v>8</v>
      </c>
      <c r="AG17" s="63">
        <f t="shared" ref="AG17:AH17" si="5">SUM(AG8:AG16)</f>
        <v>8</v>
      </c>
      <c r="AH17" s="63">
        <f t="shared" si="5"/>
        <v>0</v>
      </c>
      <c r="AI17" s="63">
        <f>SUM(AI8:AI16)</f>
        <v>156.5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>
        <f>7.5</f>
        <v>7.5</v>
      </c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6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6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6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6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37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6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6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38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6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38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7">SUM(D17:D26)</f>
        <v>7.5</v>
      </c>
      <c r="E27" s="63">
        <f t="shared" si="7"/>
        <v>7.5</v>
      </c>
      <c r="F27" s="63">
        <f t="shared" si="7"/>
        <v>7.5</v>
      </c>
      <c r="G27" s="63">
        <f t="shared" si="7"/>
        <v>0</v>
      </c>
      <c r="H27" s="63">
        <f t="shared" si="7"/>
        <v>0</v>
      </c>
      <c r="I27" s="63">
        <f t="shared" si="7"/>
        <v>7.5</v>
      </c>
      <c r="J27" s="63">
        <f t="shared" si="7"/>
        <v>8</v>
      </c>
      <c r="K27" s="63">
        <f t="shared" si="7"/>
        <v>8</v>
      </c>
      <c r="L27" s="63">
        <f t="shared" si="7"/>
        <v>8</v>
      </c>
      <c r="M27" s="63">
        <f t="shared" si="7"/>
        <v>7.5</v>
      </c>
      <c r="N27" s="63">
        <f t="shared" si="7"/>
        <v>0</v>
      </c>
      <c r="O27" s="63">
        <f t="shared" si="7"/>
        <v>0</v>
      </c>
      <c r="P27" s="63">
        <f t="shared" si="7"/>
        <v>8</v>
      </c>
      <c r="Q27" s="63">
        <f t="shared" si="7"/>
        <v>8</v>
      </c>
      <c r="R27" s="63">
        <f t="shared" si="7"/>
        <v>8</v>
      </c>
      <c r="S27" s="63">
        <f t="shared" si="7"/>
        <v>8</v>
      </c>
      <c r="T27" s="63">
        <f t="shared" si="7"/>
        <v>7.5</v>
      </c>
      <c r="U27" s="63">
        <f t="shared" si="7"/>
        <v>0</v>
      </c>
      <c r="V27" s="63">
        <f t="shared" si="7"/>
        <v>0</v>
      </c>
      <c r="W27" s="63">
        <f t="shared" si="7"/>
        <v>7.5</v>
      </c>
      <c r="X27" s="63">
        <f t="shared" si="7"/>
        <v>8</v>
      </c>
      <c r="Y27" s="63">
        <f t="shared" si="7"/>
        <v>8</v>
      </c>
      <c r="Z27" s="63">
        <f t="shared" si="7"/>
        <v>8</v>
      </c>
      <c r="AA27" s="63">
        <f t="shared" si="7"/>
        <v>0</v>
      </c>
      <c r="AB27" s="63">
        <f t="shared" si="7"/>
        <v>0</v>
      </c>
      <c r="AC27" s="63">
        <f t="shared" si="7"/>
        <v>0</v>
      </c>
      <c r="AD27" s="63">
        <f t="shared" si="7"/>
        <v>7.5</v>
      </c>
      <c r="AE27" s="63">
        <f t="shared" si="7"/>
        <v>8</v>
      </c>
      <c r="AF27" s="63">
        <f t="shared" ref="AF27:AH27" si="8">SUM(AF17:AF26)</f>
        <v>8</v>
      </c>
      <c r="AG27" s="63">
        <f t="shared" si="8"/>
        <v>8</v>
      </c>
      <c r="AH27" s="63">
        <f t="shared" si="8"/>
        <v>0</v>
      </c>
      <c r="AI27" s="64">
        <f t="shared" ref="AI27" si="9">SUM(AI17:AI26)</f>
        <v>164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42</v>
      </c>
      <c r="B29" s="17" t="s">
        <v>43</v>
      </c>
      <c r="C29" s="17"/>
      <c r="D29" s="66"/>
      <c r="E29" s="66"/>
      <c r="F29" s="66" t="s">
        <v>44</v>
      </c>
      <c r="G29" s="66"/>
      <c r="H29" s="66" t="s">
        <v>26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23</f>
        <v>23</v>
      </c>
      <c r="AI29" s="67">
        <f>AH29*7.5</f>
        <v>172.5</v>
      </c>
      <c r="AJ29" s="31"/>
      <c r="AZ29" s="56"/>
    </row>
    <row r="30" spans="1:190" s="30" customFormat="1" ht="11.25" x14ac:dyDescent="0.2">
      <c r="A30" s="18" t="s">
        <v>24</v>
      </c>
      <c r="B30" s="17" t="s">
        <v>25</v>
      </c>
      <c r="C30" s="17"/>
      <c r="D30" s="66"/>
      <c r="E30" s="66"/>
      <c r="F30" s="66" t="s">
        <v>30</v>
      </c>
      <c r="G30" s="66"/>
      <c r="H30" s="66" t="s">
        <v>45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46</v>
      </c>
      <c r="B31" s="17" t="s">
        <v>47</v>
      </c>
      <c r="C31" s="17"/>
      <c r="D31" s="66"/>
      <c r="E31" s="66"/>
      <c r="F31" s="66" t="s">
        <v>32</v>
      </c>
      <c r="G31" s="66"/>
      <c r="H31" s="66" t="s">
        <v>48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34</v>
      </c>
      <c r="AH31" s="66"/>
      <c r="AI31" s="66">
        <f>AI27-AI29</f>
        <v>-8.5</v>
      </c>
      <c r="AJ31" s="75" t="s">
        <v>33</v>
      </c>
      <c r="AZ31" s="56"/>
    </row>
    <row r="32" spans="1:190" s="30" customFormat="1" ht="11.25" x14ac:dyDescent="0.2">
      <c r="A32" s="17" t="s">
        <v>23</v>
      </c>
      <c r="B32" s="17" t="s">
        <v>49</v>
      </c>
      <c r="C32" s="31"/>
      <c r="D32" s="68"/>
      <c r="E32" s="68"/>
      <c r="F32" s="68" t="s">
        <v>31</v>
      </c>
      <c r="G32" s="68"/>
      <c r="H32" s="68" t="s">
        <v>50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27</v>
      </c>
      <c r="B33" s="31" t="s">
        <v>51</v>
      </c>
      <c r="C33" s="31"/>
      <c r="D33" s="68"/>
      <c r="E33" s="68"/>
      <c r="F33" s="68" t="s">
        <v>52</v>
      </c>
      <c r="G33" s="68"/>
      <c r="H33" s="68" t="s">
        <v>28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35</v>
      </c>
      <c r="AH33" s="68"/>
      <c r="AI33" s="69">
        <f>373</f>
        <v>373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36</v>
      </c>
      <c r="AH35" s="68"/>
      <c r="AI35" s="70">
        <f>AI33+AI31</f>
        <v>364.5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2024-06-05T21:36:28Z</cp:lastPrinted>
  <dcterms:created xsi:type="dcterms:W3CDTF">1998-07-03T22:57:08Z</dcterms:created>
  <dcterms:modified xsi:type="dcterms:W3CDTF">2024-06-05T21:36:42Z</dcterms:modified>
</cp:coreProperties>
</file>