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4\"/>
    </mc:Choice>
  </mc:AlternateContent>
  <xr:revisionPtr revIDLastSave="0" documentId="13_ncr:1_{85903BB7-9713-45C5-A1E6-DF1C8E9CA5C3}" xr6:coauthVersionLast="47" xr6:coauthVersionMax="47" xr10:uidLastSave="{00000000-0000-0000-0000-000000000000}"/>
  <bookViews>
    <workbookView xWindow="0" yWindow="0" windowWidth="38430" windowHeight="2100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W22" i="1"/>
  <c r="AH21" i="1"/>
  <c r="AH31" i="1" s="1"/>
  <c r="AG21" i="1"/>
  <c r="AG31" i="1" s="1"/>
  <c r="AF21" i="1"/>
  <c r="AF31" i="1" s="1"/>
  <c r="H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G21" i="1"/>
  <c r="G31" i="1" s="1"/>
  <c r="F21" i="1"/>
  <c r="F31" i="1" s="1"/>
  <c r="E21" i="1"/>
  <c r="E31" i="1" s="1"/>
  <c r="D21" i="1"/>
  <c r="D31" i="1" s="1"/>
  <c r="W31" i="1" l="1"/>
  <c r="AI33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<sst xmlns="http://schemas.openxmlformats.org/spreadsheetml/2006/main" count="234" uniqueCount="100">
  <si>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</si>
  <si>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</si>
  <si>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</si>
  <si>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</si>
  <si>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</si>
  <si>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</si>
  <si>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</si>
  <si>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</si>
  <si>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</si>
  <si>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</si>
  <si>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</si>
  <si>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</si>
  <si>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</si>
  <si>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</si>
  <si>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</si>
  <si>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</si>
  <si>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</si>
  <si>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</si>
  <si>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</si>
  <si>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</si>
  <si>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</si>
  <si>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</si>
  <si>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</si>
  <si>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</si>
  <si>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</si>
  <si>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</si>
  <si>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</si>
  <si>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</si>
  <si>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</si>
  <si>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</si>
  <si>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</si>
  <si>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</si>
  <si>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</si>
  <si>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</si>
  <si>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</si>
  <si>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</si>
  <si>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</si>
  <si>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</si>
  <si>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</si>
  <si>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</si>
  <si>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</si>
  <si>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</si>
  <si>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</si>
  <si>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</si>
  <si>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</si>
  <si>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</si>
  <si>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</si>
  <si>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</si>
  <si>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</si>
  <si>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</si>
  <si>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</si>
  <si>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</si>
  <si>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</si>
  <si>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</si>
  <si>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</si>
  <si>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</si>
  <si>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</si>
  <si>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</si>
  <si>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</si>
  <si>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</si>
  <si>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</si>
  <si>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</si>
  <si>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</si>
  <si>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</si>
  <si>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</si>
  <si>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</si>
  <si>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</si>
  <si>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</si>
  <si>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</si>
  <si>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</si>
  <si>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</si>
  <si>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</si>
  <si>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</si>
  <si>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</si>
  <si>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</si>
  <si>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</si>
  <si>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</si>
  <si>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</si>
  <si>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Mohneesh Vidhani</t>
  </si>
  <si>
    <t>2 Waters</t>
  </si>
  <si>
    <t>2304</t>
  </si>
  <si>
    <t>2302</t>
  </si>
  <si>
    <t xml:space="preserve">Qualex Kingsway </t>
  </si>
  <si>
    <t>2102</t>
  </si>
  <si>
    <t>33rd &amp; Commercial</t>
  </si>
  <si>
    <t>DP</t>
  </si>
  <si>
    <t>Whistler - Lake Placid Road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</si>
  <si>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</si>
  <si>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</si>
  <si>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</si>
  <si>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</si>
  <si>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</si>
  <si>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</si>
  <si>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</si>
  <si>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</si>
  <si>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</si>
  <si>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</si>
  <si>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</si>
  <si>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May 2024</t>
  </si>
  <si>
    <t>Site visit to Seasons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</si>
</sst>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AL31" sqref="AL31"/>
    </sheetView>
  </sheetViews>
  <sheetFormatPr defaultColWidth="7.54296875" defaultRowHeight="12.5" x14ac:dyDescent="0.25"/>
  <cols>
    <col min="1" max="1" width="5" customWidth="1"/>
    <col min="2" max="2" width="17.26953125" customWidth="1"/>
    <col min="3" max="3" width="8.8164062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78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80</v>
      </c>
      <c r="B8" s="44" t="s">
        <v>79</v>
      </c>
      <c r="C8" s="45" t="s">
        <v>85</v>
      </c>
      <c r="D8" s="59"/>
      <c r="E8" s="59"/>
      <c r="F8" s="59"/>
      <c r="G8" s="59" t="s">
        <v>20</v>
      </c>
      <c r="H8" s="59" t="s">
        <v>20</v>
      </c>
      <c r="I8" s="59"/>
      <c r="J8" s="59"/>
      <c r="K8" s="59"/>
      <c r="L8" s="59"/>
      <c r="M8" s="59"/>
      <c r="N8" s="59" t="s">
        <v>20</v>
      </c>
      <c r="O8" s="59" t="s">
        <v>20</v>
      </c>
      <c r="P8" s="59"/>
      <c r="Q8" s="59"/>
      <c r="R8" s="59"/>
      <c r="S8" s="59"/>
      <c r="T8" s="59"/>
      <c r="U8" s="59" t="s">
        <v>20</v>
      </c>
      <c r="V8" s="59" t="s">
        <v>20</v>
      </c>
      <c r="W8" s="59"/>
      <c r="X8" s="59"/>
      <c r="Y8" s="59"/>
      <c r="Z8" s="59"/>
      <c r="AA8" s="59"/>
      <c r="AB8" s="59" t="s">
        <v>20</v>
      </c>
      <c r="AC8" s="59" t="s">
        <v>20</v>
      </c>
      <c r="AD8" s="59"/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2310</v>
      </c>
      <c r="B9" s="40" t="s">
        <v>86</v>
      </c>
      <c r="C9" s="41" t="s">
        <v>24</v>
      </c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83</v>
      </c>
      <c r="B10" s="44" t="s">
        <v>84</v>
      </c>
      <c r="C10" s="76" t="s">
        <v>85</v>
      </c>
      <c r="D10" s="59"/>
      <c r="E10" s="59"/>
      <c r="F10" s="59"/>
      <c r="G10" s="59" t="s">
        <v>20</v>
      </c>
      <c r="H10" s="59" t="s">
        <v>20</v>
      </c>
      <c r="I10" s="59"/>
      <c r="J10" s="59"/>
      <c r="K10" s="59"/>
      <c r="L10" s="59"/>
      <c r="M10" s="59"/>
      <c r="N10" s="59" t="s">
        <v>20</v>
      </c>
      <c r="O10" s="59" t="s">
        <v>20</v>
      </c>
      <c r="P10" s="59"/>
      <c r="Q10" s="59">
        <v>1</v>
      </c>
      <c r="R10" s="59"/>
      <c r="S10" s="59"/>
      <c r="T10" s="59"/>
      <c r="U10" s="59" t="s">
        <v>20</v>
      </c>
      <c r="V10" s="59" t="s">
        <v>20</v>
      </c>
      <c r="W10" s="59"/>
      <c r="X10" s="59"/>
      <c r="Y10" s="59"/>
      <c r="Z10" s="59"/>
      <c r="AA10" s="59">
        <v>1.5</v>
      </c>
      <c r="AB10" s="59" t="s">
        <v>20</v>
      </c>
      <c r="AC10" s="59" t="s">
        <v>20</v>
      </c>
      <c r="AD10" s="59"/>
      <c r="AE10" s="59"/>
      <c r="AF10" s="59">
        <v>1.5</v>
      </c>
      <c r="AG10" s="59"/>
      <c r="AH10" s="59"/>
      <c r="AI10" s="60">
        <f t="shared" si="0"/>
        <v>4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81</v>
      </c>
      <c r="B11" s="40" t="s">
        <v>82</v>
      </c>
      <c r="C11" s="41" t="s">
        <v>24</v>
      </c>
      <c r="D11" s="61">
        <v>7.5</v>
      </c>
      <c r="E11" s="61">
        <v>7.5</v>
      </c>
      <c r="F11" s="61">
        <v>7.5</v>
      </c>
      <c r="G11" s="59" t="s">
        <v>20</v>
      </c>
      <c r="H11" s="59" t="s">
        <v>20</v>
      </c>
      <c r="I11" s="61">
        <v>7.5</v>
      </c>
      <c r="J11" s="61">
        <v>7.5</v>
      </c>
      <c r="K11" s="61">
        <v>7.5</v>
      </c>
      <c r="L11" s="61">
        <v>7.5</v>
      </c>
      <c r="M11" s="61">
        <v>7.5</v>
      </c>
      <c r="N11" s="59" t="s">
        <v>20</v>
      </c>
      <c r="O11" s="59" t="s">
        <v>20</v>
      </c>
      <c r="P11" s="61">
        <v>7.5</v>
      </c>
      <c r="Q11" s="61">
        <v>7</v>
      </c>
      <c r="R11" s="61">
        <v>8</v>
      </c>
      <c r="S11" s="61">
        <v>8</v>
      </c>
      <c r="T11" s="61">
        <v>5.5</v>
      </c>
      <c r="U11" s="59" t="s">
        <v>20</v>
      </c>
      <c r="V11" s="59" t="s">
        <v>20</v>
      </c>
      <c r="W11" s="61"/>
      <c r="X11" s="61">
        <v>8</v>
      </c>
      <c r="Y11" s="61">
        <v>8.5</v>
      </c>
      <c r="Z11" s="61">
        <v>10</v>
      </c>
      <c r="AA11" s="61">
        <v>6</v>
      </c>
      <c r="AB11" s="59" t="s">
        <v>20</v>
      </c>
      <c r="AC11" s="59" t="s">
        <v>20</v>
      </c>
      <c r="AD11" s="61">
        <v>8.5</v>
      </c>
      <c r="AE11" s="61">
        <v>8</v>
      </c>
      <c r="AF11" s="61">
        <v>6.5</v>
      </c>
      <c r="AG11" s="61">
        <v>9.5</v>
      </c>
      <c r="AH11" s="61">
        <v>5.5</v>
      </c>
      <c r="AI11" s="60">
        <f t="shared" si="0"/>
        <v>166.5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/>
      <c r="F12" s="59"/>
      <c r="G12" s="59" t="s">
        <v>20</v>
      </c>
      <c r="H12" s="59" t="s">
        <v>20</v>
      </c>
      <c r="I12" s="59"/>
      <c r="J12" s="59"/>
      <c r="K12" s="59"/>
      <c r="L12" s="59"/>
      <c r="M12" s="59"/>
      <c r="N12" s="59" t="s">
        <v>20</v>
      </c>
      <c r="O12" s="59" t="s">
        <v>20</v>
      </c>
      <c r="P12" s="59"/>
      <c r="Q12" s="59"/>
      <c r="R12" s="59"/>
      <c r="S12" s="59"/>
      <c r="T12" s="59"/>
      <c r="U12" s="59" t="s">
        <v>20</v>
      </c>
      <c r="V12" s="59" t="s">
        <v>20</v>
      </c>
      <c r="W12" s="59"/>
      <c r="X12" s="59"/>
      <c r="Y12" s="59"/>
      <c r="Z12" s="59"/>
      <c r="AA12" s="59"/>
      <c r="AB12" s="59" t="s">
        <v>20</v>
      </c>
      <c r="AC12" s="59" t="s">
        <v>20</v>
      </c>
      <c r="AD12" s="59"/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59" t="s">
        <v>20</v>
      </c>
      <c r="H13" s="59" t="s">
        <v>20</v>
      </c>
      <c r="I13" s="61"/>
      <c r="J13" s="61"/>
      <c r="K13" s="61"/>
      <c r="L13" s="61"/>
      <c r="M13" s="61"/>
      <c r="N13" s="59" t="s">
        <v>20</v>
      </c>
      <c r="O13" s="59" t="s">
        <v>20</v>
      </c>
      <c r="P13" s="61"/>
      <c r="Q13" s="61"/>
      <c r="R13" s="61"/>
      <c r="S13" s="61"/>
      <c r="T13" s="61"/>
      <c r="U13" s="59" t="s">
        <v>20</v>
      </c>
      <c r="V13" s="59" t="s">
        <v>20</v>
      </c>
      <c r="W13" s="61"/>
      <c r="X13" s="61"/>
      <c r="Y13" s="61"/>
      <c r="Z13" s="61"/>
      <c r="AA13" s="61"/>
      <c r="AB13" s="59" t="s">
        <v>20</v>
      </c>
      <c r="AC13" s="59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 t="s">
        <v>20</v>
      </c>
      <c r="H14" s="59" t="s">
        <v>20</v>
      </c>
      <c r="I14" s="59"/>
      <c r="J14" s="59"/>
      <c r="K14" s="59"/>
      <c r="L14" s="59"/>
      <c r="M14" s="59"/>
      <c r="N14" s="59" t="s">
        <v>20</v>
      </c>
      <c r="O14" s="59" t="s">
        <v>20</v>
      </c>
      <c r="P14" s="59"/>
      <c r="Q14" s="59"/>
      <c r="R14" s="59"/>
      <c r="S14" s="59"/>
      <c r="T14" s="59"/>
      <c r="U14" s="59" t="s">
        <v>20</v>
      </c>
      <c r="V14" s="59" t="s">
        <v>20</v>
      </c>
      <c r="W14" s="59"/>
      <c r="X14" s="59"/>
      <c r="Y14" s="59"/>
      <c r="Z14" s="59"/>
      <c r="AA14" s="59"/>
      <c r="AB14" s="59" t="s">
        <v>20</v>
      </c>
      <c r="AC14" s="59" t="s">
        <v>20</v>
      </c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59" t="s">
        <v>20</v>
      </c>
      <c r="H15" s="59" t="s">
        <v>20</v>
      </c>
      <c r="I15" s="61"/>
      <c r="J15" s="61"/>
      <c r="K15" s="61"/>
      <c r="L15" s="61"/>
      <c r="M15" s="61"/>
      <c r="N15" s="59" t="s">
        <v>20</v>
      </c>
      <c r="O15" s="59" t="s">
        <v>20</v>
      </c>
      <c r="P15" s="61"/>
      <c r="Q15" s="61"/>
      <c r="R15" s="61"/>
      <c r="S15" s="61"/>
      <c r="T15" s="61"/>
      <c r="U15" s="59" t="s">
        <v>20</v>
      </c>
      <c r="V15" s="59" t="s">
        <v>20</v>
      </c>
      <c r="W15" s="61"/>
      <c r="X15" s="61"/>
      <c r="Y15" s="61"/>
      <c r="Z15" s="61"/>
      <c r="AA15" s="61"/>
      <c r="AB15" s="59" t="s">
        <v>20</v>
      </c>
      <c r="AC15" s="59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61"/>
      <c r="G19" s="59" t="s">
        <v>20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P21" si="1">SUM(D8:D20)</f>
        <v>7.5</v>
      </c>
      <c r="E21" s="62">
        <f t="shared" si="1"/>
        <v>7.5</v>
      </c>
      <c r="F21" s="62">
        <f t="shared" si="1"/>
        <v>7.5</v>
      </c>
      <c r="G21" s="62">
        <f t="shared" si="1"/>
        <v>0</v>
      </c>
      <c r="H21" s="62">
        <f t="shared" si="1"/>
        <v>0</v>
      </c>
      <c r="I21" s="62">
        <f t="shared" si="1"/>
        <v>7.5</v>
      </c>
      <c r="J21" s="62">
        <f t="shared" si="1"/>
        <v>7.5</v>
      </c>
      <c r="K21" s="62">
        <f t="shared" si="1"/>
        <v>7.5</v>
      </c>
      <c r="L21" s="62">
        <f t="shared" si="1"/>
        <v>7.5</v>
      </c>
      <c r="M21" s="62">
        <f t="shared" si="1"/>
        <v>7.5</v>
      </c>
      <c r="N21" s="62">
        <f t="shared" si="1"/>
        <v>0</v>
      </c>
      <c r="O21" s="62">
        <f t="shared" si="1"/>
        <v>0</v>
      </c>
      <c r="P21" s="62">
        <f t="shared" si="1"/>
        <v>7.5</v>
      </c>
      <c r="Q21" s="62">
        <f>SUM(Q8:Q20)</f>
        <v>8</v>
      </c>
      <c r="R21" s="62">
        <f t="shared" ref="R21:AE21" si="2">SUM(R8:R20)</f>
        <v>8</v>
      </c>
      <c r="S21" s="62">
        <f t="shared" si="2"/>
        <v>8</v>
      </c>
      <c r="T21" s="62">
        <f t="shared" si="2"/>
        <v>5.5</v>
      </c>
      <c r="U21" s="62">
        <f t="shared" si="2"/>
        <v>0</v>
      </c>
      <c r="V21" s="62">
        <f t="shared" si="2"/>
        <v>0</v>
      </c>
      <c r="W21" s="62">
        <f t="shared" si="2"/>
        <v>0</v>
      </c>
      <c r="X21" s="62">
        <f t="shared" si="2"/>
        <v>8</v>
      </c>
      <c r="Y21" s="62">
        <f t="shared" si="2"/>
        <v>8.5</v>
      </c>
      <c r="Z21" s="62">
        <f t="shared" si="2"/>
        <v>10</v>
      </c>
      <c r="AA21" s="62">
        <f t="shared" si="2"/>
        <v>7.5</v>
      </c>
      <c r="AB21" s="62">
        <f t="shared" si="2"/>
        <v>0</v>
      </c>
      <c r="AC21" s="62">
        <f t="shared" si="2"/>
        <v>0</v>
      </c>
      <c r="AD21" s="62">
        <f t="shared" si="2"/>
        <v>8.5</v>
      </c>
      <c r="AE21" s="62">
        <f t="shared" si="2"/>
        <v>8</v>
      </c>
      <c r="AF21" s="62">
        <f t="shared" ref="AF21:AH21" si="3">SUM(AF8:AF20)</f>
        <v>8</v>
      </c>
      <c r="AG21" s="62">
        <f t="shared" si="3"/>
        <v>9.5</v>
      </c>
      <c r="AH21" s="62">
        <f t="shared" si="3"/>
        <v>5.5</v>
      </c>
      <c r="AI21" s="60">
        <f t="shared" ref="AI21" si="4">SUM(AI8:AI20)</f>
        <v>170.5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>
        <f>7.5</f>
        <v>7.5</v>
      </c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5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5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5"/>
        <v>0</v>
      </c>
      <c r="AJ24" s="51">
        <v>1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>
        <v>2</v>
      </c>
      <c r="AI25" s="60">
        <f t="shared" si="5"/>
        <v>2</v>
      </c>
      <c r="AJ25" s="48" t="s">
        <v>99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77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5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5"/>
        <v>0</v>
      </c>
      <c r="AJ29" s="51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5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" si="6">SUM(D21:D30)</f>
        <v>7.5</v>
      </c>
      <c r="E31" s="62">
        <f>SUM(E21:E30)</f>
        <v>7.5</v>
      </c>
      <c r="F31" s="62">
        <f>SUM(F21:F30)</f>
        <v>7.5</v>
      </c>
      <c r="G31" s="62">
        <f t="shared" ref="G31:K31" si="7">SUM(G21:G30)</f>
        <v>0</v>
      </c>
      <c r="H31" s="62">
        <f t="shared" si="7"/>
        <v>0</v>
      </c>
      <c r="I31" s="62">
        <f t="shared" si="7"/>
        <v>7.5</v>
      </c>
      <c r="J31" s="62">
        <f t="shared" si="7"/>
        <v>7.5</v>
      </c>
      <c r="K31" s="62">
        <f t="shared" si="7"/>
        <v>7.5</v>
      </c>
      <c r="L31" s="62">
        <f>SUM(L21:L30)</f>
        <v>7.5</v>
      </c>
      <c r="M31" s="62">
        <f>SUM(M21:M30)</f>
        <v>7.5</v>
      </c>
      <c r="N31" s="62">
        <f t="shared" ref="N31:R31" si="8">SUM(N21:N30)</f>
        <v>0</v>
      </c>
      <c r="O31" s="62">
        <f t="shared" si="8"/>
        <v>0</v>
      </c>
      <c r="P31" s="62">
        <f t="shared" si="8"/>
        <v>7.5</v>
      </c>
      <c r="Q31" s="62">
        <f t="shared" si="8"/>
        <v>8</v>
      </c>
      <c r="R31" s="62">
        <f t="shared" si="8"/>
        <v>8</v>
      </c>
      <c r="S31" s="62">
        <f>SUM(S21:S30)</f>
        <v>8</v>
      </c>
      <c r="T31" s="62">
        <f>SUM(T21:T30)</f>
        <v>5.5</v>
      </c>
      <c r="U31" s="62">
        <f t="shared" ref="U31:Z31" si="9">SUM(U21:U30)</f>
        <v>0</v>
      </c>
      <c r="V31" s="62">
        <f t="shared" si="9"/>
        <v>0</v>
      </c>
      <c r="W31" s="62">
        <f t="shared" si="9"/>
        <v>7.5</v>
      </c>
      <c r="X31" s="62">
        <f t="shared" si="9"/>
        <v>8</v>
      </c>
      <c r="Y31" s="62">
        <f t="shared" si="9"/>
        <v>8.5</v>
      </c>
      <c r="Z31" s="62">
        <f t="shared" si="9"/>
        <v>10</v>
      </c>
      <c r="AA31" s="62">
        <f>SUM(AA21:AA30)</f>
        <v>7.5</v>
      </c>
      <c r="AB31" s="62">
        <f t="shared" ref="AB31:AG31" si="10">SUM(AB21:AB30)</f>
        <v>0</v>
      </c>
      <c r="AC31" s="62">
        <f t="shared" si="10"/>
        <v>0</v>
      </c>
      <c r="AD31" s="62">
        <f t="shared" si="10"/>
        <v>8.5</v>
      </c>
      <c r="AE31" s="62">
        <f t="shared" si="10"/>
        <v>8</v>
      </c>
      <c r="AF31" s="62">
        <f t="shared" si="10"/>
        <v>8</v>
      </c>
      <c r="AG31" s="62">
        <f t="shared" si="10"/>
        <v>9.5</v>
      </c>
      <c r="AH31" s="62">
        <f>SUM(AH21:AH30)</f>
        <v>7.5</v>
      </c>
      <c r="AI31" s="63">
        <f t="shared" ref="AI31" si="11">SUM(AI21:AI30)</f>
        <v>180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87</v>
      </c>
      <c r="B33" s="17" t="s">
        <v>88</v>
      </c>
      <c r="C33" s="17"/>
      <c r="D33" s="65"/>
      <c r="E33" s="65"/>
      <c r="F33" s="65" t="s">
        <v>89</v>
      </c>
      <c r="G33" s="65"/>
      <c r="H33" s="65" t="s">
        <v>26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23</f>
        <v>23</v>
      </c>
      <c r="AH33" s="65"/>
      <c r="AI33" s="66">
        <f>AG33*7.5</f>
        <v>172.5</v>
      </c>
      <c r="AJ33" s="31"/>
      <c r="AZ33" s="55"/>
    </row>
    <row r="34" spans="1:52" s="30" customFormat="1" ht="10" x14ac:dyDescent="0.2">
      <c r="A34" s="18" t="s">
        <v>24</v>
      </c>
      <c r="B34" s="17" t="s">
        <v>25</v>
      </c>
      <c r="C34" s="17"/>
      <c r="D34" s="65"/>
      <c r="E34" s="65"/>
      <c r="F34" s="65" t="s">
        <v>31</v>
      </c>
      <c r="G34" s="65"/>
      <c r="H34" s="65" t="s">
        <v>90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91</v>
      </c>
      <c r="B35" s="17" t="s">
        <v>92</v>
      </c>
      <c r="C35" s="17"/>
      <c r="D35" s="65"/>
      <c r="E35" s="65"/>
      <c r="F35" s="65" t="s">
        <v>33</v>
      </c>
      <c r="G35" s="65"/>
      <c r="H35" s="65" t="s">
        <v>93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74</v>
      </c>
      <c r="AG35" s="65"/>
      <c r="AH35" s="65"/>
      <c r="AI35" s="65">
        <f>AI31-AI33</f>
        <v>7.5</v>
      </c>
      <c r="AJ35" s="74" t="s">
        <v>73</v>
      </c>
      <c r="AZ35" s="55"/>
    </row>
    <row r="36" spans="1:52" s="30" customFormat="1" ht="10" x14ac:dyDescent="0.2">
      <c r="A36" s="17" t="s">
        <v>23</v>
      </c>
      <c r="B36" s="17" t="s">
        <v>94</v>
      </c>
      <c r="C36" s="31"/>
      <c r="D36" s="67"/>
      <c r="E36" s="67"/>
      <c r="F36" s="67" t="s">
        <v>32</v>
      </c>
      <c r="G36" s="67"/>
      <c r="H36" s="67" t="s">
        <v>95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27</v>
      </c>
      <c r="B37" s="31" t="s">
        <v>96</v>
      </c>
      <c r="C37" s="31"/>
      <c r="D37" s="67"/>
      <c r="E37" s="67"/>
      <c r="F37" s="67" t="s">
        <v>97</v>
      </c>
      <c r="G37" s="67"/>
      <c r="H37" s="67" t="s">
        <v>28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75</v>
      </c>
      <c r="AG37" s="67"/>
      <c r="AH37" s="67"/>
      <c r="AI37" s="68">
        <f>-12.5</f>
        <v>-12.5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76</v>
      </c>
      <c r="AG39" s="67"/>
      <c r="AH39" s="67"/>
      <c r="AI39" s="69">
        <f>AI35+AI37</f>
        <v>-5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Ramsay Worden</cp:lastModifiedBy>
  <cp:lastPrinted>2024-04-01T17:47:15Z</cp:lastPrinted>
  <dcterms:created xsi:type="dcterms:W3CDTF">1998-07-03T22:57:08Z</dcterms:created>
  <dcterms:modified xsi:type="dcterms:W3CDTF">2024-06-01T00:35:43Z</dcterms:modified>
</cp:coreProperties>
</file>