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4\"/>
    </mc:Choice>
  </mc:AlternateContent>
  <xr:revisionPtr revIDLastSave="0" documentId="13_ncr:1_{87E60830-1C44-4C28-A9D1-A9E7F1698699}" xr6:coauthVersionLast="47" xr6:coauthVersionMax="47" xr10:uidLastSave="{00000000-0000-0000-0000-000000000000}"/>
  <bookViews>
    <workbookView xWindow="6680" yWindow="2980" windowWidth="29240" windowHeight="2088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H21" i="1"/>
  <c r="AH31" i="1" s="1"/>
  <c r="AG21" i="1"/>
  <c r="AG31" i="1" s="1"/>
  <c r="AF21" i="1"/>
  <c r="AF31" i="1" s="1"/>
  <c r="Z31" i="1"/>
  <c r="R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<sst xmlns="http://schemas.openxmlformats.org/spreadsheetml/2006/main" count="260" uniqueCount="102">
  <si>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</si>
  <si>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</si>
  <si>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</si>
  <si>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</si>
  <si>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</si>
  <si>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</si>
  <si>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</si>
  <si>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</si>
  <si>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</si>
  <si>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</si>
  <si>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</si>
  <si>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</si>
  <si>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</si>
  <si>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</si>
  <si>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</si>
  <si>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</si>
  <si>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</si>
  <si>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</si>
  <si>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</si>
  <si>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</si>
  <si>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</si>
  <si>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</si>
  <si>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</si>
  <si>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</si>
  <si>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</si>
  <si>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</si>
  <si>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</si>
  <si>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</si>
  <si>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</si>
  <si>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</si>
  <si>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</si>
  <si>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</si>
  <si>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</si>
  <si>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</si>
  <si>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</si>
  <si>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</si>
  <si>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</si>
  <si>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</si>
  <si>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</si>
  <si>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</si>
  <si>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</si>
  <si>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</si>
  <si>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</si>
  <si>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</si>
  <si>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</si>
  <si>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</si>
  <si>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</si>
  <si>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</si>
  <si>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</si>
  <si>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</si>
  <si>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</si>
  <si>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</si>
  <si>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</si>
  <si>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</si>
  <si>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</si>
  <si>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</si>
  <si>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</si>
  <si>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</si>
  <si>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</si>
  <si>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</si>
  <si>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</si>
  <si>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</si>
  <si>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</si>
  <si>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</si>
  <si>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</si>
  <si>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</si>
  <si>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</si>
  <si>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</si>
  <si>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</si>
  <si>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</si>
  <si>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</si>
  <si>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</si>
  <si>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</si>
  <si>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</si>
  <si>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</si>
  <si>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</si>
  <si>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</si>
  <si>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</si>
  <si>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</si>
  <si>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Rylan Basi</t>
  </si>
  <si>
    <t>1904</t>
  </si>
  <si>
    <t>2009</t>
  </si>
  <si>
    <t>Church Road Sooke</t>
  </si>
  <si>
    <t>Qualex Regan</t>
  </si>
  <si>
    <t>2017</t>
  </si>
  <si>
    <t>Emery Lot 3 - Towns at Lynn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</si>
  <si>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</si>
  <si>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</si>
  <si>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</si>
  <si>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</si>
  <si>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</si>
  <si>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</si>
  <si>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</si>
  <si>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</si>
  <si>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</si>
  <si>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</si>
  <si>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</si>
  <si>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1712</t>
  </si>
  <si>
    <t>BPP Area 6 Lot 3 (Hawksley)</t>
  </si>
  <si>
    <t>2013</t>
  </si>
  <si>
    <t>Qualex Harrison &amp; Kemsley</t>
  </si>
  <si>
    <t>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</si>
</sst>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J18" sqref="AJ18"/>
    </sheetView>
  </sheetViews>
  <sheetFormatPr defaultColWidth="7.6328125" defaultRowHeight="12.5" x14ac:dyDescent="0.25"/>
  <cols>
    <col min="1" max="1" width="5.08984375" customWidth="1"/>
    <col min="2" max="2" width="20.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97</v>
      </c>
      <c r="B9" s="40" t="s">
        <v>98</v>
      </c>
      <c r="C9" s="78" t="s">
        <v>96</v>
      </c>
      <c r="D9" s="59" t="s">
        <v>20</v>
      </c>
      <c r="E9" s="59" t="s">
        <v>20</v>
      </c>
      <c r="F9" s="61"/>
      <c r="G9" s="61">
        <v>2</v>
      </c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2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80</v>
      </c>
      <c r="B11" s="40" t="s">
        <v>83</v>
      </c>
      <c r="C11" s="78" t="s">
        <v>96</v>
      </c>
      <c r="D11" s="59" t="s">
        <v>20</v>
      </c>
      <c r="E11" s="59" t="s">
        <v>20</v>
      </c>
      <c r="F11" s="61">
        <v>1.5</v>
      </c>
      <c r="G11" s="61">
        <v>5.5</v>
      </c>
      <c r="H11" s="61">
        <v>5.5</v>
      </c>
      <c r="I11" s="61">
        <v>4.5</v>
      </c>
      <c r="J11" s="61">
        <v>7.5</v>
      </c>
      <c r="K11" s="59">
        <v>2</v>
      </c>
      <c r="L11" s="59" t="s">
        <v>20</v>
      </c>
      <c r="M11" s="61">
        <v>5.5</v>
      </c>
      <c r="N11" s="61">
        <v>7.5</v>
      </c>
      <c r="O11" s="61"/>
      <c r="P11" s="61">
        <v>3.5</v>
      </c>
      <c r="Q11" s="61">
        <v>5</v>
      </c>
      <c r="R11" s="59" t="s">
        <v>20</v>
      </c>
      <c r="S11" s="59" t="s">
        <v>20</v>
      </c>
      <c r="T11" s="61">
        <v>7.5</v>
      </c>
      <c r="U11" s="61">
        <v>2.5</v>
      </c>
      <c r="V11" s="61"/>
      <c r="W11" s="61">
        <v>5.5</v>
      </c>
      <c r="X11" s="61">
        <v>7.5</v>
      </c>
      <c r="Y11" s="59" t="s">
        <v>20</v>
      </c>
      <c r="Z11" s="59" t="s">
        <v>20</v>
      </c>
      <c r="AA11" s="61">
        <v>2.5</v>
      </c>
      <c r="AB11" s="61">
        <v>5.5</v>
      </c>
      <c r="AC11" s="61">
        <v>7.5</v>
      </c>
      <c r="AD11" s="61"/>
      <c r="AE11" s="61">
        <v>7.5</v>
      </c>
      <c r="AF11" s="59">
        <v>3</v>
      </c>
      <c r="AG11" s="59">
        <v>1</v>
      </c>
      <c r="AH11" s="61"/>
      <c r="AI11" s="60">
        <f t="shared" si="0"/>
        <v>98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81</v>
      </c>
      <c r="B13" s="40" t="s">
        <v>82</v>
      </c>
      <c r="C13" s="78" t="s">
        <v>96</v>
      </c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99</v>
      </c>
      <c r="B15" s="40" t="s">
        <v>100</v>
      </c>
      <c r="C15" s="78" t="s">
        <v>96</v>
      </c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>
        <v>2</v>
      </c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>
        <v>2</v>
      </c>
      <c r="AC15" s="61"/>
      <c r="AD15" s="61">
        <v>2</v>
      </c>
      <c r="AE15" s="61"/>
      <c r="AF15" s="59" t="s">
        <v>20</v>
      </c>
      <c r="AG15" s="59" t="s">
        <v>20</v>
      </c>
      <c r="AH15" s="61"/>
      <c r="AI15" s="60">
        <f t="shared" si="0"/>
        <v>6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84</v>
      </c>
      <c r="B17" s="40" t="s">
        <v>85</v>
      </c>
      <c r="C17" s="78" t="s">
        <v>96</v>
      </c>
      <c r="D17" s="59" t="s">
        <v>20</v>
      </c>
      <c r="E17" s="59" t="s">
        <v>20</v>
      </c>
      <c r="F17" s="61">
        <v>6</v>
      </c>
      <c r="G17" s="61"/>
      <c r="H17" s="61">
        <v>2</v>
      </c>
      <c r="I17" s="61">
        <v>3</v>
      </c>
      <c r="J17" s="61"/>
      <c r="K17" s="59" t="s">
        <v>20</v>
      </c>
      <c r="L17" s="59" t="s">
        <v>20</v>
      </c>
      <c r="M17" s="61"/>
      <c r="N17" s="61"/>
      <c r="O17" s="61">
        <v>7.5</v>
      </c>
      <c r="P17" s="61">
        <v>4</v>
      </c>
      <c r="Q17" s="61">
        <v>2.5</v>
      </c>
      <c r="R17" s="59" t="s">
        <v>20</v>
      </c>
      <c r="S17" s="59" t="s">
        <v>20</v>
      </c>
      <c r="T17" s="61"/>
      <c r="U17" s="61">
        <v>5</v>
      </c>
      <c r="V17" s="61">
        <v>7.5</v>
      </c>
      <c r="W17" s="61">
        <v>2</v>
      </c>
      <c r="X17" s="61"/>
      <c r="Y17" s="59" t="s">
        <v>20</v>
      </c>
      <c r="Z17" s="59" t="s">
        <v>20</v>
      </c>
      <c r="AA17" s="61">
        <v>5</v>
      </c>
      <c r="AB17" s="61"/>
      <c r="AC17" s="61"/>
      <c r="AD17" s="61">
        <v>5.5</v>
      </c>
      <c r="AE17" s="61"/>
      <c r="AF17" s="59" t="s">
        <v>20</v>
      </c>
      <c r="AG17" s="59" t="s">
        <v>20</v>
      </c>
      <c r="AH17" s="61"/>
      <c r="AI17" s="60">
        <f t="shared" si="0"/>
        <v>50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V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 t="shared" si="1"/>
        <v>7.5</v>
      </c>
      <c r="K21" s="62">
        <f t="shared" si="1"/>
        <v>2</v>
      </c>
      <c r="L21" s="62">
        <f t="shared" si="1"/>
        <v>0</v>
      </c>
      <c r="M21" s="62">
        <f t="shared" si="1"/>
        <v>7.5</v>
      </c>
      <c r="N21" s="62">
        <f t="shared" si="1"/>
        <v>7.5</v>
      </c>
      <c r="O21" s="62">
        <f t="shared" si="1"/>
        <v>7.5</v>
      </c>
      <c r="P21" s="62">
        <f t="shared" si="1"/>
        <v>7.5</v>
      </c>
      <c r="Q21" s="62">
        <f t="shared" si="1"/>
        <v>7.5</v>
      </c>
      <c r="R21" s="62">
        <f t="shared" si="1"/>
        <v>0</v>
      </c>
      <c r="S21" s="62">
        <f t="shared" si="1"/>
        <v>0</v>
      </c>
      <c r="T21" s="62">
        <f t="shared" si="1"/>
        <v>7.5</v>
      </c>
      <c r="U21" s="62">
        <f t="shared" si="1"/>
        <v>7.5</v>
      </c>
      <c r="V21" s="62">
        <f t="shared" si="1"/>
        <v>7.5</v>
      </c>
      <c r="W21" s="62">
        <f>SUM(W8:W20)</f>
        <v>7.5</v>
      </c>
      <c r="X21" s="62">
        <f t="shared" ref="X21:AC21" si="2">SUM(X8:X20)</f>
        <v>7.5</v>
      </c>
      <c r="Y21" s="62">
        <f t="shared" si="2"/>
        <v>0</v>
      </c>
      <c r="Z21" s="62">
        <f t="shared" si="2"/>
        <v>0</v>
      </c>
      <c r="AA21" s="62">
        <f t="shared" si="2"/>
        <v>7.5</v>
      </c>
      <c r="AB21" s="62">
        <f t="shared" si="2"/>
        <v>7.5</v>
      </c>
      <c r="AC21" s="62">
        <f t="shared" si="2"/>
        <v>7.5</v>
      </c>
      <c r="AD21" s="62">
        <f>SUM(AD8:AD20)</f>
        <v>7.5</v>
      </c>
      <c r="AE21" s="62">
        <f t="shared" ref="AE21:AH21" si="3">SUM(AE8:AE20)</f>
        <v>7.5</v>
      </c>
      <c r="AF21" s="62">
        <f t="shared" si="3"/>
        <v>3</v>
      </c>
      <c r="AG21" s="62">
        <f t="shared" si="3"/>
        <v>1</v>
      </c>
      <c r="AH21" s="62">
        <f t="shared" si="3"/>
        <v>0</v>
      </c>
      <c r="AI21" s="60">
        <f t="shared" ref="AI21" si="4">SUM(AI8:AI20)</f>
        <v>156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5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5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5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5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5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5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5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6">SUM(D21:D30)</f>
        <v>0</v>
      </c>
      <c r="E31" s="62">
        <f t="shared" si="6"/>
        <v>0</v>
      </c>
      <c r="F31" s="62">
        <f t="shared" si="6"/>
        <v>7.5</v>
      </c>
      <c r="G31" s="62">
        <f t="shared" si="6"/>
        <v>7.5</v>
      </c>
      <c r="H31" s="62">
        <f t="shared" si="6"/>
        <v>7.5</v>
      </c>
      <c r="I31" s="62">
        <f t="shared" si="6"/>
        <v>7.5</v>
      </c>
      <c r="J31" s="62">
        <f t="shared" si="6"/>
        <v>7.5</v>
      </c>
      <c r="K31" s="62">
        <f t="shared" si="6"/>
        <v>2</v>
      </c>
      <c r="L31" s="62">
        <f t="shared" si="6"/>
        <v>0</v>
      </c>
      <c r="M31" s="62">
        <f t="shared" si="6"/>
        <v>7.5</v>
      </c>
      <c r="N31" s="62">
        <f t="shared" si="6"/>
        <v>7.5</v>
      </c>
      <c r="O31" s="62">
        <f t="shared" si="6"/>
        <v>7.5</v>
      </c>
      <c r="P31" s="62">
        <f t="shared" si="6"/>
        <v>7.5</v>
      </c>
      <c r="Q31" s="62">
        <f t="shared" si="6"/>
        <v>7.5</v>
      </c>
      <c r="R31" s="62">
        <f t="shared" si="6"/>
        <v>0</v>
      </c>
      <c r="S31" s="62">
        <f t="shared" si="6"/>
        <v>0</v>
      </c>
      <c r="T31" s="62">
        <f t="shared" si="6"/>
        <v>7.5</v>
      </c>
      <c r="U31" s="62">
        <f t="shared" si="6"/>
        <v>7.5</v>
      </c>
      <c r="V31" s="62">
        <f t="shared" si="6"/>
        <v>7.5</v>
      </c>
      <c r="W31" s="62">
        <f t="shared" si="6"/>
        <v>7.5</v>
      </c>
      <c r="X31" s="62">
        <f t="shared" si="6"/>
        <v>7.5</v>
      </c>
      <c r="Y31" s="62">
        <f t="shared" si="6"/>
        <v>0</v>
      </c>
      <c r="Z31" s="62">
        <f t="shared" si="6"/>
        <v>0</v>
      </c>
      <c r="AA31" s="62">
        <f t="shared" si="6"/>
        <v>7.5</v>
      </c>
      <c r="AB31" s="62">
        <f t="shared" si="6"/>
        <v>7.5</v>
      </c>
      <c r="AC31" s="62">
        <f t="shared" si="6"/>
        <v>7.5</v>
      </c>
      <c r="AD31" s="62">
        <f t="shared" si="6"/>
        <v>7.5</v>
      </c>
      <c r="AE31" s="62">
        <f t="shared" si="6"/>
        <v>7.5</v>
      </c>
      <c r="AF31" s="62">
        <f t="shared" ref="AF31:AH31" si="7">SUM(AF21:AF30)</f>
        <v>3</v>
      </c>
      <c r="AG31" s="62">
        <f t="shared" si="7"/>
        <v>1</v>
      </c>
      <c r="AH31" s="62">
        <f t="shared" si="7"/>
        <v>0</v>
      </c>
      <c r="AI31" s="63">
        <f t="shared" ref="AI31" si="8">SUM(AI21:AI30)</f>
        <v>156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86</v>
      </c>
      <c r="B33" s="17" t="s">
        <v>87</v>
      </c>
      <c r="C33" s="17"/>
      <c r="D33" s="65"/>
      <c r="E33" s="65"/>
      <c r="F33" s="65" t="s">
        <v>88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20</f>
        <v>20</v>
      </c>
      <c r="AH33" s="65"/>
      <c r="AI33" s="66">
        <f>AG33*7.5</f>
        <v>150</v>
      </c>
      <c r="AJ33" s="31"/>
      <c r="AZ33" s="55"/>
    </row>
    <row r="34" spans="1:52" s="30" customFormat="1" ht="10" x14ac:dyDescent="0.2">
      <c r="A34" s="18" t="s">
        <v>24</v>
      </c>
      <c r="B34" s="17" t="s">
        <v>25</v>
      </c>
      <c r="C34" s="17"/>
      <c r="D34" s="65"/>
      <c r="E34" s="65"/>
      <c r="F34" s="65" t="s">
        <v>31</v>
      </c>
      <c r="G34" s="65"/>
      <c r="H34" s="65" t="s">
        <v>89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90</v>
      </c>
      <c r="B35" s="17" t="s">
        <v>91</v>
      </c>
      <c r="C35" s="17"/>
      <c r="D35" s="65"/>
      <c r="E35" s="65"/>
      <c r="F35" s="65" t="s">
        <v>33</v>
      </c>
      <c r="G35" s="65"/>
      <c r="H35" s="65" t="s">
        <v>92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74</v>
      </c>
      <c r="AG35" s="65"/>
      <c r="AH35" s="65"/>
      <c r="AI35" s="65">
        <f>AI31-AI33</f>
        <v>6</v>
      </c>
      <c r="AJ35" s="74" t="s">
        <v>73</v>
      </c>
      <c r="AZ35" s="55"/>
    </row>
    <row r="36" spans="1:52" s="30" customFormat="1" ht="10" x14ac:dyDescent="0.2">
      <c r="A36" s="17" t="s">
        <v>23</v>
      </c>
      <c r="B36" s="17" t="s">
        <v>93</v>
      </c>
      <c r="C36" s="31"/>
      <c r="D36" s="67"/>
      <c r="E36" s="67"/>
      <c r="F36" s="67" t="s">
        <v>32</v>
      </c>
      <c r="G36" s="67"/>
      <c r="H36" s="67" t="s">
        <v>94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27</v>
      </c>
      <c r="B37" s="31" t="s">
        <v>95</v>
      </c>
      <c r="C37" s="31"/>
      <c r="D37" s="67"/>
      <c r="E37" s="67"/>
      <c r="F37" s="67" t="s">
        <v>96</v>
      </c>
      <c r="G37" s="67"/>
      <c r="H37" s="67" t="s">
        <v>28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75</v>
      </c>
      <c r="AG37" s="67"/>
      <c r="AH37" s="67"/>
      <c r="AI37" s="68">
        <f>27</f>
        <v>27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76</v>
      </c>
      <c r="AG39" s="67"/>
      <c r="AH39" s="67"/>
      <c r="AI39" s="69">
        <f>AI37+AI35</f>
        <v>33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2024-05-02T21:50:07Z</cp:lastPrinted>
  <dcterms:created xsi:type="dcterms:W3CDTF">1998-07-03T22:57:08Z</dcterms:created>
  <dcterms:modified xsi:type="dcterms:W3CDTF">2024-07-03T20:45:15Z</dcterms:modified>
</cp:coreProperties>
</file>