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88B023CF-A11B-43D1-B344-04B4A73BC69D}" xr6:coauthVersionLast="47" xr6:coauthVersionMax="47" xr10:uidLastSave="{00000000-0000-0000-0000-000000000000}"/>
  <bookViews>
    <workbookView xWindow="2016" yWindow="792" windowWidth="17280" windowHeight="1136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AH26" i="1"/>
  <c r="AH46" i="1" s="1"/>
  <c r="AG26" i="1"/>
  <c r="AG46" i="1" s="1"/>
  <c r="AF26" i="1"/>
  <c r="AF46" i="1" s="1"/>
  <c r="AA46" i="1"/>
  <c r="E46" i="1"/>
  <c r="AE26" i="1"/>
  <c r="AE46" i="1" s="1"/>
  <c r="AD26" i="1"/>
  <c r="AD46" i="1" s="1"/>
  <c r="AC26" i="1"/>
  <c r="AC46" i="1" s="1"/>
  <c r="AB26" i="1"/>
  <c r="AB46" i="1" s="1"/>
  <c r="AA26" i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D26" i="1"/>
  <c r="D46" i="1" s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l="1"/>
  <c r="AI54" i="1" s="1"/>
</calcChain>
</file>

<file path=xl/sharedStrings.xml><?xml version="1.0" encoding="utf-8"?>
<sst xmlns="http://schemas.openxmlformats.org/spreadsheetml/2006/main" count="337" uniqueCount="110">
  <si>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</si>
  <si>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</si>
  <si>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</si>
  <si>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</si>
  <si>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</si>
  <si>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</si>
  <si>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</si>
  <si>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</si>
  <si>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</si>
  <si>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</si>
  <si>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</si>
  <si>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</si>
  <si>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</si>
  <si>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</si>
  <si>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</si>
  <si>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</si>
  <si>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</si>
  <si>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</si>
  <si>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</si>
  <si>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</si>
  <si>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</si>
  <si>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</si>
  <si>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</si>
  <si>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</si>
  <si>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</si>
  <si>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</si>
  <si>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</si>
  <si>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</si>
  <si>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</si>
  <si>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</si>
  <si>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</si>
  <si>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</si>
  <si>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</si>
  <si>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</si>
  <si>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</si>
  <si>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</si>
  <si>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</si>
  <si>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</si>
  <si>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</si>
  <si>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</si>
  <si>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</si>
  <si>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</si>
  <si>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</si>
  <si>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</si>
  <si>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</si>
  <si>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</si>
  <si>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</si>
  <si>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</si>
  <si>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</si>
  <si>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</si>
  <si>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</si>
  <si>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</si>
  <si>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</si>
  <si>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</si>
  <si>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</si>
  <si>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</si>
  <si>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</si>
  <si>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</si>
  <si>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</si>
  <si>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</si>
  <si>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</si>
  <si>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</si>
  <si>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</si>
  <si>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</si>
  <si>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</si>
  <si>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</si>
  <si>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</si>
  <si>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</si>
  <si>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</si>
  <si>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</si>
  <si>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</si>
  <si>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</si>
  <si>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</si>
  <si>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</si>
  <si>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</si>
  <si>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Artesia</t>
  </si>
  <si>
    <t>Negative balance flextime - 8.0 hrs written off 05/31/23</t>
  </si>
  <si>
    <t>Occupancy</t>
  </si>
  <si>
    <t>Project Set-up &amp; Contract</t>
  </si>
  <si>
    <t>Towns at Lynn</t>
  </si>
  <si>
    <t>701 Kingsway Qualex</t>
  </si>
  <si>
    <t>2003</t>
  </si>
  <si>
    <t>Eastward</t>
  </si>
  <si>
    <t>Seasons</t>
  </si>
  <si>
    <t>Other - Proposals</t>
  </si>
  <si>
    <t>Iron Mountain Archive Boxes / Digital Archiving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</si>
  <si>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</si>
  <si>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</si>
  <si>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</si>
  <si>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</si>
  <si>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</si>
  <si>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</si>
  <si>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</si>
  <si>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</si>
  <si>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</si>
  <si>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</si>
  <si>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</si>
  <si>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2402</t>
  </si>
  <si>
    <t>UBCO Masterplan</t>
  </si>
  <si>
    <t>1712</t>
  </si>
  <si>
    <t>Hawskley</t>
  </si>
  <si>
    <t>2403</t>
  </si>
  <si>
    <t>Qualex Guelph &amp; 10th</t>
  </si>
  <si>
    <t>2405</t>
  </si>
  <si>
    <t>Ledcor Mt Seymour Parkway</t>
  </si>
  <si>
    <t>Alarm breakins - May 6 &amp; May 13 woken up middle of the night</t>
  </si>
  <si>
    <t>2406</t>
  </si>
  <si>
    <t>Rize Fraser &amp; 13th</t>
  </si>
  <si>
    <t>Qualex Guelph &amp; 10th proposal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</si>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</sst>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7" zoomScaleNormal="100" zoomScaleSheetLayoutView="100" workbookViewId="0">
      <selection activeCell="U29" sqref="U2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70</v>
      </c>
      <c r="B8" s="45" t="s">
        <v>80</v>
      </c>
      <c r="C8" s="46" t="s">
        <v>33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/>
      <c r="V8" s="56"/>
      <c r="W8" s="56"/>
      <c r="X8" s="56"/>
      <c r="Y8" s="56" t="s">
        <v>19</v>
      </c>
      <c r="Z8" s="56" t="s">
        <v>19</v>
      </c>
      <c r="AA8" s="56"/>
      <c r="AB8" s="56"/>
      <c r="AC8" s="56"/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77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65</v>
      </c>
      <c r="B9" s="40" t="s">
        <v>66</v>
      </c>
      <c r="C9" s="41" t="s">
        <v>33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67</v>
      </c>
      <c r="B11" s="40" t="s">
        <v>79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>
        <v>0.5</v>
      </c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81</v>
      </c>
      <c r="B12" s="45" t="s">
        <v>82</v>
      </c>
      <c r="C12" s="46" t="s">
        <v>33</v>
      </c>
      <c r="D12" s="56" t="s">
        <v>19</v>
      </c>
      <c r="E12" s="56" t="s">
        <v>19</v>
      </c>
      <c r="F12" s="56"/>
      <c r="G12" s="56"/>
      <c r="H12" s="56">
        <v>0.5</v>
      </c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/>
      <c r="AI12" s="57">
        <f t="shared" si="0"/>
        <v>0.5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33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70</v>
      </c>
      <c r="B14" s="45" t="s">
        <v>71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/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74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>
        <v>0.5</v>
      </c>
      <c r="R15" s="56" t="s">
        <v>19</v>
      </c>
      <c r="S15" s="56" t="s">
        <v>19</v>
      </c>
      <c r="T15" s="58"/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/>
      <c r="AD15" s="58"/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/>
      <c r="N16" s="56"/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106</v>
      </c>
      <c r="B17" s="40" t="s">
        <v>107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/>
      <c r="N17" s="58"/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0</v>
      </c>
      <c r="AJ17" s="44" t="s">
        <v>78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72</v>
      </c>
      <c r="B18" s="45" t="s">
        <v>73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/>
      <c r="AI18" s="57">
        <f t="shared" si="0"/>
        <v>0</v>
      </c>
      <c r="AJ18" s="47" t="s">
        <v>69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67</v>
      </c>
      <c r="B19" s="40" t="s">
        <v>68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/>
      <c r="R19" s="56" t="s">
        <v>19</v>
      </c>
      <c r="S19" s="56" t="s">
        <v>19</v>
      </c>
      <c r="T19" s="58"/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99</v>
      </c>
      <c r="B20" s="45" t="s">
        <v>100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/>
      <c r="V20" s="56"/>
      <c r="W20" s="56"/>
      <c r="X20" s="56"/>
      <c r="Y20" s="56" t="s">
        <v>19</v>
      </c>
      <c r="Z20" s="56" t="s">
        <v>19</v>
      </c>
      <c r="AA20" s="56"/>
      <c r="AB20" s="56"/>
      <c r="AC20" s="56"/>
      <c r="AD20" s="56"/>
      <c r="AE20" s="56"/>
      <c r="AF20" s="56" t="s">
        <v>19</v>
      </c>
      <c r="AG20" s="56" t="s">
        <v>19</v>
      </c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62</v>
      </c>
      <c r="B21" s="40" t="s">
        <v>83</v>
      </c>
      <c r="C21" s="41"/>
      <c r="D21" s="56" t="s">
        <v>19</v>
      </c>
      <c r="E21" s="56" t="s">
        <v>19</v>
      </c>
      <c r="F21" s="58"/>
      <c r="G21" s="58"/>
      <c r="H21" s="58">
        <v>0.5</v>
      </c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/>
      <c r="AI21" s="57">
        <f t="shared" si="0"/>
        <v>0.5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75</v>
      </c>
      <c r="C22" s="46"/>
      <c r="D22" s="56" t="s">
        <v>19</v>
      </c>
      <c r="E22" s="56" t="s">
        <v>19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>
        <v>0.5</v>
      </c>
      <c r="R22" s="56" t="s">
        <v>19</v>
      </c>
      <c r="S22" s="56" t="s">
        <v>19</v>
      </c>
      <c r="T22" s="56"/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101</v>
      </c>
      <c r="B23" s="76" t="s">
        <v>102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97</v>
      </c>
      <c r="B24" s="45" t="s">
        <v>98</v>
      </c>
      <c r="C24" s="46"/>
      <c r="D24" s="56" t="s">
        <v>19</v>
      </c>
      <c r="E24" s="56" t="s">
        <v>19</v>
      </c>
      <c r="F24" s="56"/>
      <c r="G24" s="56"/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/>
      <c r="AE24" s="56"/>
      <c r="AF24" s="56" t="s">
        <v>19</v>
      </c>
      <c r="AG24" s="56" t="s">
        <v>19</v>
      </c>
      <c r="AH24" s="56"/>
      <c r="AI24" s="57">
        <f t="shared" si="0"/>
        <v>0</v>
      </c>
      <c r="AJ24" s="47" t="s">
        <v>61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63</v>
      </c>
      <c r="B25" s="40" t="s">
        <v>64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48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1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1.5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2.5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>
        <v>2</v>
      </c>
      <c r="H28" s="61">
        <v>2.5</v>
      </c>
      <c r="I28" s="61">
        <v>2.5</v>
      </c>
      <c r="J28" s="61">
        <v>1.5</v>
      </c>
      <c r="K28" s="61"/>
      <c r="L28" s="61"/>
      <c r="M28" s="61"/>
      <c r="N28" s="61">
        <v>1</v>
      </c>
      <c r="O28" s="61">
        <v>7.5</v>
      </c>
      <c r="P28" s="61">
        <v>1.5</v>
      </c>
      <c r="Q28" s="61">
        <v>1</v>
      </c>
      <c r="R28" s="61"/>
      <c r="S28" s="61"/>
      <c r="T28" s="61">
        <v>2</v>
      </c>
      <c r="U28" s="61">
        <v>2.5</v>
      </c>
      <c r="V28" s="61">
        <v>0.5</v>
      </c>
      <c r="W28" s="61"/>
      <c r="X28" s="61">
        <v>1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25.5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84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>
        <v>1</v>
      </c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  <c r="AJ29" s="51" t="s">
        <v>105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84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 t="s">
        <v>108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84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>
        <v>7.5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>
        <v>7.5</v>
      </c>
      <c r="AB33" s="61">
        <v>7.5</v>
      </c>
      <c r="AC33" s="61">
        <v>7.5</v>
      </c>
      <c r="AD33" s="61">
        <v>7.5</v>
      </c>
      <c r="AE33" s="61">
        <v>7.5</v>
      </c>
      <c r="AF33" s="61"/>
      <c r="AG33" s="61"/>
      <c r="AH33" s="61"/>
      <c r="AI33" s="57">
        <f t="shared" si="4"/>
        <v>45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>
        <v>0.5</v>
      </c>
      <c r="G34" s="61"/>
      <c r="H34" s="61"/>
      <c r="I34" s="61"/>
      <c r="J34" s="61"/>
      <c r="K34" s="61"/>
      <c r="L34" s="61"/>
      <c r="M34" s="61"/>
      <c r="N34" s="61"/>
      <c r="O34" s="61"/>
      <c r="P34" s="61">
        <v>0.5</v>
      </c>
      <c r="Q34" s="61"/>
      <c r="R34" s="61"/>
      <c r="S34" s="61"/>
      <c r="T34" s="61"/>
      <c r="U34" s="61">
        <v>0.5</v>
      </c>
      <c r="V34" s="61">
        <v>0.5</v>
      </c>
      <c r="W34" s="61">
        <v>0.5</v>
      </c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>
        <v>0.5</v>
      </c>
      <c r="G35" s="61"/>
      <c r="H35" s="61"/>
      <c r="I35" s="61">
        <v>0.5</v>
      </c>
      <c r="J35" s="61"/>
      <c r="K35" s="61"/>
      <c r="L35" s="61"/>
      <c r="M35" s="61"/>
      <c r="N35" s="61"/>
      <c r="O35" s="61"/>
      <c r="P35" s="61">
        <v>0.5</v>
      </c>
      <c r="Q35" s="61"/>
      <c r="R35" s="61"/>
      <c r="S35" s="61"/>
      <c r="T35" s="61"/>
      <c r="U35" s="61">
        <v>0.5</v>
      </c>
      <c r="V35" s="61">
        <v>0.5</v>
      </c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/>
      <c r="F36" s="61">
        <v>1</v>
      </c>
      <c r="G36" s="61">
        <v>1.5</v>
      </c>
      <c r="H36" s="61">
        <v>1</v>
      </c>
      <c r="I36" s="61"/>
      <c r="J36" s="61">
        <v>1.5</v>
      </c>
      <c r="K36" s="61"/>
      <c r="L36" s="61"/>
      <c r="M36" s="61"/>
      <c r="N36" s="61"/>
      <c r="O36" s="61"/>
      <c r="P36" s="61">
        <v>1</v>
      </c>
      <c r="Q36" s="61"/>
      <c r="R36" s="61"/>
      <c r="S36" s="61"/>
      <c r="T36" s="61">
        <v>1</v>
      </c>
      <c r="U36" s="61">
        <v>0.5</v>
      </c>
      <c r="V36" s="61">
        <v>0.5</v>
      </c>
      <c r="W36" s="61">
        <v>1</v>
      </c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9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/>
      <c r="F37" s="61">
        <v>1.5</v>
      </c>
      <c r="G37" s="61">
        <v>0.5</v>
      </c>
      <c r="H37" s="61"/>
      <c r="I37" s="61">
        <v>0.5</v>
      </c>
      <c r="J37" s="61">
        <v>0.5</v>
      </c>
      <c r="K37" s="61"/>
      <c r="L37" s="61"/>
      <c r="M37" s="61"/>
      <c r="N37" s="61">
        <v>0.5</v>
      </c>
      <c r="O37" s="61"/>
      <c r="P37" s="61"/>
      <c r="Q37" s="61">
        <v>0.5</v>
      </c>
      <c r="R37" s="61"/>
      <c r="S37" s="61"/>
      <c r="T37" s="61"/>
      <c r="U37" s="61"/>
      <c r="V37" s="61">
        <v>0.5</v>
      </c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4.5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>
        <v>0.5</v>
      </c>
      <c r="G38" s="61"/>
      <c r="H38" s="61">
        <v>0.5</v>
      </c>
      <c r="I38" s="61">
        <v>0.5</v>
      </c>
      <c r="J38" s="61">
        <v>0.5</v>
      </c>
      <c r="K38" s="61"/>
      <c r="L38" s="61"/>
      <c r="M38" s="61"/>
      <c r="N38" s="61">
        <v>0.5</v>
      </c>
      <c r="O38" s="61"/>
      <c r="P38" s="61"/>
      <c r="Q38" s="61">
        <v>0.5</v>
      </c>
      <c r="R38" s="61"/>
      <c r="S38" s="61"/>
      <c r="T38" s="61"/>
      <c r="U38" s="61"/>
      <c r="V38" s="61">
        <v>0.5</v>
      </c>
      <c r="W38" s="61">
        <v>0.5</v>
      </c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4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/>
      <c r="F39" s="61">
        <v>1</v>
      </c>
      <c r="G39" s="61">
        <v>0.5</v>
      </c>
      <c r="H39" s="61">
        <v>1</v>
      </c>
      <c r="I39" s="61">
        <v>1</v>
      </c>
      <c r="J39" s="61"/>
      <c r="K39" s="61"/>
      <c r="L39" s="61"/>
      <c r="M39" s="61"/>
      <c r="N39" s="61">
        <v>1</v>
      </c>
      <c r="O39" s="61"/>
      <c r="P39" s="61">
        <v>1.5</v>
      </c>
      <c r="Q39" s="61">
        <v>1.5</v>
      </c>
      <c r="R39" s="61"/>
      <c r="S39" s="61"/>
      <c r="T39" s="61">
        <v>1</v>
      </c>
      <c r="U39" s="61">
        <v>1</v>
      </c>
      <c r="V39" s="61">
        <v>1</v>
      </c>
      <c r="W39" s="61">
        <v>1.5</v>
      </c>
      <c r="X39" s="61">
        <v>1.5</v>
      </c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13.5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/>
      <c r="F40" s="61">
        <v>1</v>
      </c>
      <c r="G40" s="61">
        <v>1.5</v>
      </c>
      <c r="H40" s="61">
        <v>1</v>
      </c>
      <c r="I40" s="61"/>
      <c r="J40" s="61">
        <v>3.5</v>
      </c>
      <c r="K40" s="61"/>
      <c r="L40" s="61"/>
      <c r="M40" s="61"/>
      <c r="N40" s="61">
        <v>4</v>
      </c>
      <c r="O40" s="61"/>
      <c r="P40" s="61">
        <v>2.5</v>
      </c>
      <c r="Q40" s="61">
        <v>2.5</v>
      </c>
      <c r="R40" s="61"/>
      <c r="S40" s="61"/>
      <c r="T40" s="61">
        <v>2</v>
      </c>
      <c r="U40" s="61">
        <v>1</v>
      </c>
      <c r="V40" s="61">
        <v>1.5</v>
      </c>
      <c r="W40" s="61">
        <v>4</v>
      </c>
      <c r="X40" s="61">
        <v>4</v>
      </c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5"/>
        <v>28.5</v>
      </c>
      <c r="AJ40" s="51" t="s">
        <v>85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>
        <v>0.5</v>
      </c>
      <c r="G41" s="61"/>
      <c r="H41" s="61"/>
      <c r="I41" s="61">
        <v>0.5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>
        <v>0.5</v>
      </c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>
        <v>0.5</v>
      </c>
      <c r="G42" s="61"/>
      <c r="H42" s="61"/>
      <c r="I42" s="61">
        <v>0.5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0.5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>
        <v>0.5</v>
      </c>
      <c r="G43" s="61">
        <v>1</v>
      </c>
      <c r="H43" s="61">
        <v>0.5</v>
      </c>
      <c r="I43" s="61">
        <v>1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>
        <v>0.5</v>
      </c>
      <c r="U43" s="61">
        <v>0.5</v>
      </c>
      <c r="V43" s="61">
        <v>1</v>
      </c>
      <c r="W43" s="61"/>
      <c r="X43" s="61">
        <v>0.5</v>
      </c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/>
      <c r="G45" s="61">
        <v>0.5</v>
      </c>
      <c r="H45" s="61"/>
      <c r="I45" s="61">
        <v>0.5</v>
      </c>
      <c r="J45" s="61"/>
      <c r="K45" s="61"/>
      <c r="L45" s="61"/>
      <c r="M45" s="61"/>
      <c r="N45" s="61">
        <v>0.5</v>
      </c>
      <c r="O45" s="61"/>
      <c r="P45" s="61"/>
      <c r="Q45" s="61"/>
      <c r="R45" s="61"/>
      <c r="S45" s="61"/>
      <c r="T45" s="61">
        <v>0.5</v>
      </c>
      <c r="U45" s="61">
        <v>0.5</v>
      </c>
      <c r="V45" s="61"/>
      <c r="W45" s="61"/>
      <c r="X45" s="61">
        <v>0.5</v>
      </c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3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0</v>
      </c>
      <c r="E46" s="59">
        <f t="shared" si="6"/>
        <v>0</v>
      </c>
      <c r="F46" s="59">
        <f t="shared" si="6"/>
        <v>7.5</v>
      </c>
      <c r="G46" s="59">
        <f t="shared" si="6"/>
        <v>7.5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0</v>
      </c>
      <c r="L46" s="59">
        <f t="shared" si="6"/>
        <v>0</v>
      </c>
      <c r="M46" s="59">
        <f t="shared" si="6"/>
        <v>7.5</v>
      </c>
      <c r="N46" s="59">
        <f t="shared" si="6"/>
        <v>7.5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0</v>
      </c>
      <c r="S46" s="59">
        <f t="shared" si="6"/>
        <v>0</v>
      </c>
      <c r="T46" s="59">
        <f t="shared" si="6"/>
        <v>7.5</v>
      </c>
      <c r="U46" s="59">
        <f t="shared" si="6"/>
        <v>7.5</v>
      </c>
      <c r="V46" s="59">
        <f t="shared" si="6"/>
        <v>7.5</v>
      </c>
      <c r="W46" s="59">
        <f t="shared" si="6"/>
        <v>7.5</v>
      </c>
      <c r="X46" s="59">
        <f t="shared" si="6"/>
        <v>7.5</v>
      </c>
      <c r="Y46" s="59">
        <f t="shared" si="6"/>
        <v>0</v>
      </c>
      <c r="Z46" s="59">
        <f t="shared" si="6"/>
        <v>0</v>
      </c>
      <c r="AA46" s="59">
        <f t="shared" si="6"/>
        <v>7.5</v>
      </c>
      <c r="AB46" s="59">
        <f t="shared" si="6"/>
        <v>7.5</v>
      </c>
      <c r="AC46" s="59">
        <f t="shared" si="6"/>
        <v>7.5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0</v>
      </c>
      <c r="AG46" s="59">
        <f t="shared" si="7"/>
        <v>0</v>
      </c>
      <c r="AH46" s="59">
        <f t="shared" si="7"/>
        <v>0</v>
      </c>
      <c r="AI46" s="60">
        <f>SUM(AI26:AI45)</f>
        <v>150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86</v>
      </c>
      <c r="B48" s="17" t="s">
        <v>87</v>
      </c>
      <c r="C48" s="17"/>
      <c r="D48" s="62"/>
      <c r="E48" s="62"/>
      <c r="F48" s="62" t="s">
        <v>88</v>
      </c>
      <c r="G48" s="62"/>
      <c r="H48" s="62" t="s">
        <v>24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20</f>
        <v>20</v>
      </c>
      <c r="AH48" s="62"/>
      <c r="AI48" s="63">
        <f>7.5*AG48</f>
        <v>150</v>
      </c>
      <c r="AJ48" s="31"/>
      <c r="AZ48" s="54"/>
    </row>
    <row r="49" spans="1:52" s="30" customFormat="1" ht="10.199999999999999" x14ac:dyDescent="0.2">
      <c r="A49" s="18" t="s">
        <v>22</v>
      </c>
      <c r="B49" s="17" t="s">
        <v>23</v>
      </c>
      <c r="C49" s="17"/>
      <c r="D49" s="62"/>
      <c r="E49" s="62"/>
      <c r="F49" s="62" t="s">
        <v>28</v>
      </c>
      <c r="G49" s="62"/>
      <c r="H49" s="62" t="s">
        <v>89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90</v>
      </c>
      <c r="B50" s="17" t="s">
        <v>91</v>
      </c>
      <c r="C50" s="17"/>
      <c r="D50" s="62"/>
      <c r="E50" s="62"/>
      <c r="F50" s="62" t="s">
        <v>30</v>
      </c>
      <c r="G50" s="62"/>
      <c r="H50" s="62" t="s">
        <v>92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34</v>
      </c>
      <c r="AG50" s="62"/>
      <c r="AH50" s="62"/>
      <c r="AI50" s="62">
        <f>AI46-AI48</f>
        <v>0</v>
      </c>
      <c r="AJ50" s="71" t="s">
        <v>31</v>
      </c>
      <c r="AZ50" s="54"/>
    </row>
    <row r="51" spans="1:52" s="30" customFormat="1" ht="10.199999999999999" x14ac:dyDescent="0.2">
      <c r="A51" s="17" t="s">
        <v>21</v>
      </c>
      <c r="B51" s="17" t="s">
        <v>93</v>
      </c>
      <c r="C51" s="31"/>
      <c r="D51" s="64"/>
      <c r="E51" s="64"/>
      <c r="F51" s="64" t="s">
        <v>29</v>
      </c>
      <c r="G51" s="64"/>
      <c r="H51" s="64" t="s">
        <v>94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25</v>
      </c>
      <c r="B52" s="31" t="s">
        <v>95</v>
      </c>
      <c r="C52" s="31"/>
      <c r="D52" s="64"/>
      <c r="E52" s="64"/>
      <c r="F52" s="64" t="s">
        <v>96</v>
      </c>
      <c r="G52" s="64"/>
      <c r="H52" s="64" t="s">
        <v>26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35</v>
      </c>
      <c r="AG52" s="64"/>
      <c r="AH52" s="64"/>
      <c r="AI52" s="65">
        <f>1.5</f>
        <v>1.5</v>
      </c>
      <c r="AJ52" s="31"/>
      <c r="AL52" s="30" t="s">
        <v>33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36</v>
      </c>
      <c r="AG54" s="64"/>
      <c r="AH54" s="64"/>
      <c r="AI54" s="66">
        <f>AI52+AI50</f>
        <v>1.5</v>
      </c>
      <c r="AJ54" s="31" t="s">
        <v>76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2024-06-21T22:15:09Z</cp:lastPrinted>
  <dcterms:created xsi:type="dcterms:W3CDTF">1998-07-03T22:57:08Z</dcterms:created>
  <dcterms:modified xsi:type="dcterms:W3CDTF">2024-06-21T22:15:13Z</dcterms:modified>
</cp:coreProperties>
</file>