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4\"/>
    </mc:Choice>
  </mc:AlternateContent>
  <xr:revisionPtr revIDLastSave="0" documentId="13_ncr:1_{1F45A99F-6A77-4EC5-8BA3-2E2D9087231B}" xr6:coauthVersionLast="47" xr6:coauthVersionMax="47" xr10:uidLastSave="{00000000-0000-0000-0000-000000000000}"/>
  <bookViews>
    <workbookView xWindow="11480" yWindow="3990" windowWidth="25200" windowHeight="133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G33" i="1"/>
  <c r="AG31" i="1"/>
  <c r="AH21" i="1"/>
  <c r="AH31" i="1" s="1"/>
  <c r="AG21" i="1"/>
  <c r="AF21" i="1"/>
  <c r="AF31" i="1" s="1"/>
  <c r="Z31" i="1"/>
  <c r="Y31" i="1"/>
  <c r="R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 l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16" i="1"/>
  <c r="AI21" i="1" l="1"/>
  <c r="AI27" i="1" l="1"/>
  <c r="AI28" i="1" l="1"/>
  <c r="AI29" i="1" l="1"/>
  <c r="AI30" i="1" l="1"/>
  <c r="AI31" i="1" s="1"/>
  <c r="AI35" i="1" s="1"/>
  <c r="AI39" i="1" s="1"/>
</calcChain>
</file>

<file path=xl/sharedStrings.xml><?xml version="1.0" encoding="utf-8"?>
<sst xmlns="http://schemas.openxmlformats.org/spreadsheetml/2006/main" count="272" uniqueCount="104">
  <si>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</si>
  <si>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</si>
  <si>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</si>
  <si>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</si>
  <si>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</si>
  <si>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</si>
  <si>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</si>
  <si>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</si>
  <si>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</si>
  <si>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</si>
  <si>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</si>
  <si>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</si>
  <si>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</si>
  <si>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</si>
  <si>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</si>
  <si>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</si>
  <si>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</si>
  <si>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</si>
  <si>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</si>
  <si>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</si>
  <si>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</si>
  <si>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</si>
  <si>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</si>
  <si>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</si>
  <si>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</si>
  <si>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</si>
  <si>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</si>
  <si>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</si>
  <si>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</si>
  <si>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</si>
  <si>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</si>
  <si>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</si>
  <si>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</si>
  <si>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</si>
  <si>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</si>
  <si>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</si>
  <si>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</si>
  <si>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</si>
  <si>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</si>
  <si>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</si>
  <si>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</si>
  <si>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</si>
  <si>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</si>
  <si>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</si>
  <si>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</si>
  <si>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</si>
  <si>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</si>
  <si>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</si>
  <si>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</si>
  <si>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</si>
  <si>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</si>
  <si>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</si>
  <si>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</si>
  <si>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</si>
  <si>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</si>
  <si>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</si>
  <si>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</si>
  <si>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</si>
  <si>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</si>
  <si>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</si>
  <si>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</si>
  <si>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</si>
  <si>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</si>
  <si>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</si>
  <si>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</si>
  <si>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</si>
  <si>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</si>
  <si>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</si>
  <si>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</si>
  <si>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</si>
  <si>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</si>
  <si>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</si>
  <si>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</si>
  <si>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</si>
  <si>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</si>
  <si>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</si>
  <si>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</si>
  <si>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</si>
  <si>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Vanessa Tam</t>
  </si>
  <si>
    <t>Arbutus</t>
  </si>
  <si>
    <t>Emery Phase 4</t>
  </si>
  <si>
    <t>2201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</si>
  <si>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</si>
  <si>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</si>
  <si>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</si>
  <si>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</si>
  <si>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</si>
  <si>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</si>
  <si>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</si>
  <si>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</si>
  <si>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</si>
  <si>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</si>
  <si>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</si>
  <si>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2003</t>
  </si>
  <si>
    <t>Eastward</t>
  </si>
  <si>
    <t>1712</t>
  </si>
  <si>
    <t>Hawksley</t>
  </si>
  <si>
    <t>2102</t>
  </si>
  <si>
    <t>33rd &amp; Commercial</t>
  </si>
  <si>
    <t>June 2024</t>
  </si>
  <si>
    <t>BP*</t>
  </si>
  <si>
    <t>Client-requested floor height change</t>
  </si>
  <si>
    <t>Site visit on 6/6 to Rize SFU; 6/7 to Eastward; 6/21 to Eastward</t>
  </si>
  <si>
    <t>60% Drawings: unit plans, door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</si>
</sst>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164" fontId="2" fillId="4" borderId="26" xfId="0" applyNumberFormat="1" applyFont="1" applyFill="1" applyBorder="1" applyProtection="1">
      <protection locked="0"/>
    </xf>
    <xf numFmtId="0" fontId="2" fillId="4" borderId="17" xfId="0" applyFont="1" applyFill="1" applyBorder="1" applyAlignment="1" applyProtection="1">
      <alignment horizontal="left"/>
      <protection locked="0"/>
    </xf>
    <xf numFmtId="9" fontId="2" fillId="4" borderId="6" xfId="0" applyNumberFormat="1" applyFont="1" applyFill="1" applyBorder="1" applyProtection="1">
      <protection locked="0"/>
    </xf>
    <xf numFmtId="0" fontId="1" fillId="4" borderId="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4" zoomScaleNormal="100" zoomScaleSheetLayoutView="100" workbookViewId="0">
      <selection activeCell="AE14" sqref="AE14"/>
    </sheetView>
  </sheetViews>
  <sheetFormatPr defaultColWidth="7.5703125" defaultRowHeight="12.75" x14ac:dyDescent="0.2"/>
  <cols>
    <col min="1" max="1" width="5" customWidth="1"/>
    <col min="2" max="2" width="18.7109375" customWidth="1"/>
    <col min="3" max="3" width="8.7109375" style="19" customWidth="1"/>
    <col min="4" max="34" width="3.285156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78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2106</v>
      </c>
      <c r="B9" s="40" t="s">
        <v>79</v>
      </c>
      <c r="C9" s="77" t="s">
        <v>31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80">
        <v>2201</v>
      </c>
      <c r="B10" s="79" t="s">
        <v>80</v>
      </c>
      <c r="C10" s="78" t="s">
        <v>31</v>
      </c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81</v>
      </c>
      <c r="B11" s="40" t="s">
        <v>80</v>
      </c>
      <c r="C11" s="77" t="s">
        <v>82</v>
      </c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80">
        <v>2201</v>
      </c>
      <c r="B12" s="79" t="s">
        <v>80</v>
      </c>
      <c r="C12" s="78" t="s">
        <v>27</v>
      </c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>
        <v>0.5</v>
      </c>
      <c r="W12" s="59"/>
      <c r="X12" s="59"/>
      <c r="Y12" s="59" t="s">
        <v>20</v>
      </c>
      <c r="Z12" s="59" t="s">
        <v>20</v>
      </c>
      <c r="AA12" s="59"/>
      <c r="AB12" s="59"/>
      <c r="AC12" s="59">
        <v>1</v>
      </c>
      <c r="AD12" s="59"/>
      <c r="AE12" s="59"/>
      <c r="AF12" s="59" t="s">
        <v>20</v>
      </c>
      <c r="AG12" s="59" t="s">
        <v>20</v>
      </c>
      <c r="AH12" s="59"/>
      <c r="AI12" s="60">
        <f>SUM(D12:AH12)</f>
        <v>1.5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79</v>
      </c>
      <c r="C13" s="77" t="s">
        <v>82</v>
      </c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93</v>
      </c>
      <c r="B14" s="44" t="s">
        <v>94</v>
      </c>
      <c r="C14" s="78" t="s">
        <v>92</v>
      </c>
      <c r="D14" s="59" t="s">
        <v>20</v>
      </c>
      <c r="E14" s="59" t="s">
        <v>20</v>
      </c>
      <c r="F14" s="59">
        <v>3.5</v>
      </c>
      <c r="G14" s="59">
        <v>3.5</v>
      </c>
      <c r="H14" s="59">
        <v>2.5</v>
      </c>
      <c r="I14" s="59">
        <v>5.5</v>
      </c>
      <c r="J14" s="59">
        <v>3.5</v>
      </c>
      <c r="K14" s="59" t="s">
        <v>20</v>
      </c>
      <c r="L14" s="59" t="s">
        <v>20</v>
      </c>
      <c r="M14" s="59">
        <v>7.5</v>
      </c>
      <c r="N14" s="59">
        <v>7.5</v>
      </c>
      <c r="O14" s="59">
        <v>7.5</v>
      </c>
      <c r="P14" s="59">
        <v>5.5</v>
      </c>
      <c r="Q14" s="59">
        <v>8.5</v>
      </c>
      <c r="R14" s="59" t="s">
        <v>20</v>
      </c>
      <c r="S14" s="59" t="s">
        <v>20</v>
      </c>
      <c r="T14" s="59">
        <v>8.5</v>
      </c>
      <c r="U14" s="59">
        <v>6</v>
      </c>
      <c r="V14" s="59">
        <v>7</v>
      </c>
      <c r="W14" s="59">
        <v>7</v>
      </c>
      <c r="X14" s="59">
        <v>6.5</v>
      </c>
      <c r="Y14" s="59" t="s">
        <v>20</v>
      </c>
      <c r="Z14" s="59" t="s">
        <v>20</v>
      </c>
      <c r="AA14" s="59">
        <v>2.5</v>
      </c>
      <c r="AB14" s="59">
        <v>1</v>
      </c>
      <c r="AC14" s="59">
        <v>1</v>
      </c>
      <c r="AD14" s="59"/>
      <c r="AE14" s="59">
        <v>1</v>
      </c>
      <c r="AF14" s="59" t="s">
        <v>20</v>
      </c>
      <c r="AG14" s="59" t="s">
        <v>20</v>
      </c>
      <c r="AH14" s="59"/>
      <c r="AI14" s="60">
        <f>SUM(D14:AH14)</f>
        <v>95.5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95</v>
      </c>
      <c r="B15" s="40" t="s">
        <v>96</v>
      </c>
      <c r="C15" s="77" t="s">
        <v>92</v>
      </c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97</v>
      </c>
      <c r="B16" s="44" t="s">
        <v>98</v>
      </c>
      <c r="C16" s="78" t="s">
        <v>27</v>
      </c>
      <c r="D16" s="59" t="s">
        <v>20</v>
      </c>
      <c r="E16" s="59" t="s">
        <v>20</v>
      </c>
      <c r="F16" s="59">
        <v>4.5</v>
      </c>
      <c r="G16" s="59">
        <v>4.5</v>
      </c>
      <c r="H16" s="59">
        <v>5</v>
      </c>
      <c r="I16" s="59"/>
      <c r="J16" s="59"/>
      <c r="K16" s="59" t="s">
        <v>20</v>
      </c>
      <c r="L16" s="59" t="s">
        <v>20</v>
      </c>
      <c r="M16" s="59"/>
      <c r="N16" s="59"/>
      <c r="O16" s="59"/>
      <c r="P16" s="59">
        <v>2</v>
      </c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>
        <v>5.5</v>
      </c>
      <c r="AB16" s="59">
        <v>6.5</v>
      </c>
      <c r="AC16" s="59">
        <v>6</v>
      </c>
      <c r="AD16" s="59">
        <v>9</v>
      </c>
      <c r="AE16" s="59">
        <v>7</v>
      </c>
      <c r="AF16" s="59" t="s">
        <v>20</v>
      </c>
      <c r="AG16" s="59" t="s">
        <v>20</v>
      </c>
      <c r="AH16" s="59"/>
      <c r="AI16" s="60">
        <f t="shared" si="0"/>
        <v>50</v>
      </c>
      <c r="AJ16" s="81" t="s">
        <v>103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40">
        <v>2102</v>
      </c>
      <c r="B17" s="40" t="s">
        <v>98</v>
      </c>
      <c r="C17" s="77" t="s">
        <v>100</v>
      </c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>
        <v>1.5</v>
      </c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1.5</v>
      </c>
      <c r="AJ17" s="43" t="s">
        <v>101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77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>SUM(D8:D20)</f>
        <v>0</v>
      </c>
      <c r="E21" s="62">
        <f t="shared" ref="E21:I21" si="1">SUM(E8:E20)</f>
        <v>0</v>
      </c>
      <c r="F21" s="62">
        <f t="shared" si="1"/>
        <v>8</v>
      </c>
      <c r="G21" s="62">
        <f t="shared" si="1"/>
        <v>8</v>
      </c>
      <c r="H21" s="62">
        <f t="shared" si="1"/>
        <v>7.5</v>
      </c>
      <c r="I21" s="62">
        <f t="shared" si="1"/>
        <v>5.5</v>
      </c>
      <c r="J21" s="62">
        <f>SUM(J8:J20)</f>
        <v>3.5</v>
      </c>
      <c r="K21" s="62">
        <f t="shared" ref="K21:AE21" si="2">SUM(K8:K20)</f>
        <v>0</v>
      </c>
      <c r="L21" s="62">
        <f t="shared" si="2"/>
        <v>0</v>
      </c>
      <c r="M21" s="62">
        <f t="shared" si="2"/>
        <v>7.5</v>
      </c>
      <c r="N21" s="62">
        <f t="shared" si="2"/>
        <v>7.5</v>
      </c>
      <c r="O21" s="62">
        <f t="shared" si="2"/>
        <v>7.5</v>
      </c>
      <c r="P21" s="62">
        <f t="shared" si="2"/>
        <v>7.5</v>
      </c>
      <c r="Q21" s="62">
        <f t="shared" si="2"/>
        <v>8.5</v>
      </c>
      <c r="R21" s="62">
        <f t="shared" si="2"/>
        <v>0</v>
      </c>
      <c r="S21" s="62">
        <f t="shared" si="2"/>
        <v>0</v>
      </c>
      <c r="T21" s="62">
        <f t="shared" si="2"/>
        <v>8.5</v>
      </c>
      <c r="U21" s="62">
        <f t="shared" si="2"/>
        <v>7.5</v>
      </c>
      <c r="V21" s="62">
        <f t="shared" si="2"/>
        <v>7.5</v>
      </c>
      <c r="W21" s="62">
        <f t="shared" si="2"/>
        <v>7</v>
      </c>
      <c r="X21" s="62">
        <f t="shared" si="2"/>
        <v>6.5</v>
      </c>
      <c r="Y21" s="62">
        <f t="shared" si="2"/>
        <v>0</v>
      </c>
      <c r="Z21" s="62">
        <f t="shared" si="2"/>
        <v>0</v>
      </c>
      <c r="AA21" s="62">
        <f t="shared" si="2"/>
        <v>8</v>
      </c>
      <c r="AB21" s="62">
        <f t="shared" si="2"/>
        <v>7.5</v>
      </c>
      <c r="AC21" s="62">
        <f t="shared" si="2"/>
        <v>8</v>
      </c>
      <c r="AD21" s="62">
        <f t="shared" si="2"/>
        <v>9</v>
      </c>
      <c r="AE21" s="62">
        <f t="shared" si="2"/>
        <v>8</v>
      </c>
      <c r="AF21" s="62">
        <f t="shared" ref="AF21:AH21" si="3">SUM(AF8:AF20)</f>
        <v>0</v>
      </c>
      <c r="AG21" s="62">
        <f t="shared" si="3"/>
        <v>0</v>
      </c>
      <c r="AH21" s="62">
        <f t="shared" si="3"/>
        <v>0</v>
      </c>
      <c r="AI21" s="60">
        <f>SUM(AI8:AI20)</f>
        <v>148.5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>
        <v>2</v>
      </c>
      <c r="J25" s="64">
        <v>1.5</v>
      </c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>
        <v>1.5</v>
      </c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5</v>
      </c>
      <c r="AJ25" s="48" t="s">
        <v>102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82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>SUM(D21:D30)</f>
        <v>0</v>
      </c>
      <c r="E31" s="62">
        <f t="shared" ref="E31:AE31" si="5">SUM(E21:E30)</f>
        <v>0</v>
      </c>
      <c r="F31" s="62">
        <f t="shared" si="5"/>
        <v>8</v>
      </c>
      <c r="G31" s="62">
        <f t="shared" si="5"/>
        <v>8</v>
      </c>
      <c r="H31" s="62">
        <f t="shared" si="5"/>
        <v>7.5</v>
      </c>
      <c r="I31" s="62">
        <f t="shared" si="5"/>
        <v>7.5</v>
      </c>
      <c r="J31" s="62">
        <f t="shared" si="5"/>
        <v>5</v>
      </c>
      <c r="K31" s="62">
        <f t="shared" si="5"/>
        <v>0</v>
      </c>
      <c r="L31" s="62">
        <f t="shared" si="5"/>
        <v>0</v>
      </c>
      <c r="M31" s="62">
        <f t="shared" si="5"/>
        <v>7.5</v>
      </c>
      <c r="N31" s="62">
        <f t="shared" si="5"/>
        <v>7.5</v>
      </c>
      <c r="O31" s="62">
        <f t="shared" si="5"/>
        <v>7.5</v>
      </c>
      <c r="P31" s="62">
        <f t="shared" si="5"/>
        <v>7.5</v>
      </c>
      <c r="Q31" s="62">
        <f t="shared" si="5"/>
        <v>8.5</v>
      </c>
      <c r="R31" s="62">
        <f t="shared" si="5"/>
        <v>0</v>
      </c>
      <c r="S31" s="62">
        <f t="shared" si="5"/>
        <v>0</v>
      </c>
      <c r="T31" s="62">
        <f t="shared" si="5"/>
        <v>8.5</v>
      </c>
      <c r="U31" s="62">
        <f t="shared" si="5"/>
        <v>7.5</v>
      </c>
      <c r="V31" s="62">
        <f t="shared" si="5"/>
        <v>7.5</v>
      </c>
      <c r="W31" s="62">
        <f t="shared" si="5"/>
        <v>7</v>
      </c>
      <c r="X31" s="62">
        <f t="shared" si="5"/>
        <v>8</v>
      </c>
      <c r="Y31" s="62">
        <f t="shared" si="5"/>
        <v>0</v>
      </c>
      <c r="Z31" s="62">
        <f t="shared" si="5"/>
        <v>0</v>
      </c>
      <c r="AA31" s="62">
        <f t="shared" si="5"/>
        <v>8</v>
      </c>
      <c r="AB31" s="62">
        <f t="shared" si="5"/>
        <v>7.5</v>
      </c>
      <c r="AC31" s="62">
        <f t="shared" si="5"/>
        <v>8</v>
      </c>
      <c r="AD31" s="62">
        <f t="shared" si="5"/>
        <v>9</v>
      </c>
      <c r="AE31" s="62">
        <f t="shared" si="5"/>
        <v>8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153.5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83</v>
      </c>
      <c r="B33" s="17" t="s">
        <v>84</v>
      </c>
      <c r="C33" s="17"/>
      <c r="D33" s="65"/>
      <c r="E33" s="65"/>
      <c r="F33" s="65" t="s">
        <v>82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20</f>
        <v>20</v>
      </c>
      <c r="AH33" s="65"/>
      <c r="AI33" s="66">
        <f>AG33*7.5</f>
        <v>150</v>
      </c>
      <c r="AJ33" s="31"/>
      <c r="AZ33" s="55"/>
    </row>
    <row r="34" spans="1:52" s="30" customFormat="1" ht="11.25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85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86</v>
      </c>
      <c r="B35" s="17" t="s">
        <v>87</v>
      </c>
      <c r="C35" s="17"/>
      <c r="D35" s="65"/>
      <c r="E35" s="65"/>
      <c r="F35" s="67" t="s">
        <v>33</v>
      </c>
      <c r="G35" s="67"/>
      <c r="H35" s="67" t="s">
        <v>88</v>
      </c>
      <c r="I35" s="67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3.5</v>
      </c>
      <c r="AJ35" s="74" t="s">
        <v>73</v>
      </c>
      <c r="AZ35" s="55"/>
    </row>
    <row r="36" spans="1:52" s="30" customFormat="1" ht="11.25" x14ac:dyDescent="0.2">
      <c r="A36" s="18" t="s">
        <v>23</v>
      </c>
      <c r="B36" s="17" t="s">
        <v>89</v>
      </c>
      <c r="C36" s="17"/>
      <c r="D36" s="67"/>
      <c r="E36" s="67"/>
      <c r="F36" s="67" t="s">
        <v>32</v>
      </c>
      <c r="G36" s="67"/>
      <c r="H36" s="67" t="s">
        <v>90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18" t="s">
        <v>27</v>
      </c>
      <c r="B37" s="17" t="s">
        <v>91</v>
      </c>
      <c r="C37" s="17"/>
      <c r="D37" s="67"/>
      <c r="E37" s="67"/>
      <c r="F37" s="65" t="s">
        <v>92</v>
      </c>
      <c r="G37" s="65"/>
      <c r="H37" s="65" t="s">
        <v>28</v>
      </c>
      <c r="I37" s="65"/>
      <c r="J37" s="65"/>
      <c r="K37" s="65"/>
      <c r="L37" s="65"/>
      <c r="M37" s="65"/>
      <c r="N37" s="65"/>
      <c r="O37" s="65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8.5</f>
        <v>8.5</v>
      </c>
      <c r="AJ37" s="31"/>
    </row>
    <row r="38" spans="1:52" s="30" customFormat="1" ht="11.25" x14ac:dyDescent="0.2">
      <c r="A38" s="17"/>
      <c r="B38" s="17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AI37+AI35</f>
        <v>12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Vanessa Tam</cp:lastModifiedBy>
  <cp:lastPrinted>2024-03-04T23:32:34Z</cp:lastPrinted>
  <dcterms:created xsi:type="dcterms:W3CDTF">1998-07-03T22:57:08Z</dcterms:created>
  <dcterms:modified xsi:type="dcterms:W3CDTF">2024-07-03T17:34:36Z</dcterms:modified>
</cp:coreProperties>
</file>