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4\"/>
    </mc:Choice>
  </mc:AlternateContent>
  <xr:revisionPtr revIDLastSave="0" documentId="13_ncr:1_{A6EA6143-214A-4AF8-A6A7-5F30A8037A97}" xr6:coauthVersionLast="47" xr6:coauthVersionMax="47" xr10:uidLastSave="{00000000-0000-0000-0000-000000000000}"/>
  <bookViews>
    <workbookView xWindow="4840" yWindow="2360" windowWidth="28770" windowHeight="15270" tabRatio="822" xr2:uid="{00000000-000D-0000-FFFF-FFFF00000000}"/>
  </bookViews>
  <sheets>
    <sheet name="Sheet1" sheetId="1" r:id="rId1"/>
  </sheets>
  <definedNames>
    <definedName name="_xlnm.Print_Area" localSheetId="0">Sheet1!$A$1:$AJ$39</definedName>
  </definedNames>
  <calcPr calcId="191029"/>
  <fileRecoveryPr repairLoad="1"/>
</workbook>
</file>

<file path=xl/calcChain.xml><?xml version="1.0" encoding="utf-8"?>
<calcChain xmlns="http://schemas.openxmlformats.org/spreadsheetml/2006/main">
  <c r="AI36" i="1" l="1"/>
  <c r="AG32" i="1"/>
  <c r="H17" i="1"/>
  <c r="AH16" i="1"/>
  <c r="AH27" i="1" s="1"/>
  <c r="AG16" i="1"/>
  <c r="AG27" i="1" s="1"/>
  <c r="AF16" i="1"/>
  <c r="AF27" i="1" s="1"/>
  <c r="AE16" i="1"/>
  <c r="AE27" i="1" s="1"/>
  <c r="AD16" i="1"/>
  <c r="AD27" i="1" s="1"/>
  <c r="AC16" i="1"/>
  <c r="AC27" i="1" s="1"/>
  <c r="AB16" i="1"/>
  <c r="AB27" i="1" s="1"/>
  <c r="AA16" i="1"/>
  <c r="AA27" i="1" s="1"/>
  <c r="Z16" i="1"/>
  <c r="Z27" i="1" s="1"/>
  <c r="Y16" i="1"/>
  <c r="Y27" i="1" s="1"/>
  <c r="X16" i="1"/>
  <c r="X27" i="1" s="1"/>
  <c r="W16" i="1"/>
  <c r="W27" i="1" s="1"/>
  <c r="V16" i="1"/>
  <c r="V27" i="1" s="1"/>
  <c r="U16" i="1"/>
  <c r="U27" i="1" s="1"/>
  <c r="T16" i="1"/>
  <c r="T27" i="1" s="1"/>
  <c r="S16" i="1"/>
  <c r="S27" i="1" s="1"/>
  <c r="R16" i="1"/>
  <c r="R27" i="1" s="1"/>
  <c r="Q16" i="1"/>
  <c r="Q27" i="1" s="1"/>
  <c r="P16" i="1"/>
  <c r="P27" i="1" s="1"/>
  <c r="O16" i="1"/>
  <c r="O27" i="1" s="1"/>
  <c r="N16" i="1"/>
  <c r="N27" i="1" s="1"/>
  <c r="M16" i="1"/>
  <c r="M27" i="1" s="1"/>
  <c r="L16" i="1"/>
  <c r="L27" i="1" s="1"/>
  <c r="K16" i="1"/>
  <c r="K27" i="1" s="1"/>
  <c r="J16" i="1"/>
  <c r="J27" i="1" s="1"/>
  <c r="I16" i="1"/>
  <c r="I27" i="1" s="1"/>
  <c r="H16" i="1"/>
  <c r="H27" i="1" s="1"/>
  <c r="G16" i="1"/>
  <c r="G27" i="1" s="1"/>
  <c r="F16" i="1"/>
  <c r="F27" i="1" s="1"/>
  <c r="E16" i="1"/>
  <c r="E27" i="1" s="1"/>
  <c r="D16" i="1"/>
  <c r="D27" i="1" s="1"/>
  <c r="AI29" i="1"/>
  <c r="AI10" i="1"/>
  <c r="AI9" i="1"/>
  <c r="AI23" i="1" l="1"/>
  <c r="AI13" i="1"/>
  <c r="AI24" i="1" l="1"/>
  <c r="AI32" i="1" l="1"/>
  <c r="AI17" i="1"/>
  <c r="AI8" i="1"/>
  <c r="AI18" i="1"/>
  <c r="AI20" i="1"/>
  <c r="AI12" i="1"/>
  <c r="AI14" i="1"/>
  <c r="AI19" i="1"/>
  <c r="AI22" i="1"/>
  <c r="AI26" i="1"/>
  <c r="AI25" i="1"/>
  <c r="AI16" i="1" l="1"/>
  <c r="AI27" i="1" s="1"/>
  <c r="AI34" i="1" s="1"/>
  <c r="AI38" i="1" s="1"/>
</calcChain>
</file>

<file path=xl/sharedStrings.xml><?xml version="1.0" encoding="utf-8"?>
<sst xmlns="http://schemas.openxmlformats.org/spreadsheetml/2006/main" count="157" uniqueCount="65">
  <si>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</si>
  <si>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</si>
  <si>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</si>
  <si>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</si>
  <si>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</si>
  <si>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</si>
  <si>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</si>
  <si>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</si>
  <si>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</si>
  <si>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</si>
  <si>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</si>
  <si>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</si>
  <si>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</si>
  <si>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</si>
  <si>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</si>
  <si>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</si>
  <si>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</si>
  <si>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</si>
  <si>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</si>
  <si>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</si>
  <si>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</si>
  <si>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</si>
  <si>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</si>
  <si>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</si>
  <si>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</si>
  <si>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</si>
  <si>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</si>
  <si>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</si>
  <si>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</si>
  <si>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</si>
  <si>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</si>
  <si>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</si>
  <si>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</si>
  <si>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</si>
  <si>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</si>
  <si>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</si>
  <si>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</si>
  <si>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</si>
  <si>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</si>
  <si>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</si>
  <si>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</si>
  <si>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</si>
  <si>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</si>
  <si>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</si>
  <si>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</si>
  <si>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</si>
  <si>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</si>
  <si>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organize/time sheet</t>
  </si>
  <si>
    <t>EXTRA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</si>
  <si>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</si>
  <si>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</si>
  <si>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</si>
  <si>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</si>
  <si>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</si>
  <si>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</si>
  <si>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</si>
  <si>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</si>
  <si>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</si>
  <si>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</si>
  <si>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Public Art</t>
  </si>
  <si>
    <t>IPL  33 &amp; Commercial - Extra</t>
  </si>
  <si>
    <t>CES Learning Credits</t>
  </si>
  <si>
    <t>Revise building heights</t>
  </si>
  <si>
    <t>WORKING FROM HOME</t>
  </si>
  <si>
    <t>August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</si>
</sst>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 tint="-0.14999847407452621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4" xfId="0" applyNumberFormat="1" applyFont="1" applyFill="1" applyBorder="1"/>
    <xf numFmtId="164" fontId="2" fillId="4" borderId="25" xfId="0" applyNumberFormat="1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6" xfId="0" applyNumberFormat="1" applyFont="1" applyFill="1" applyBorder="1"/>
    <xf numFmtId="1" fontId="2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8" xfId="0" applyFont="1" applyFill="1" applyBorder="1"/>
    <xf numFmtId="0" fontId="2" fillId="5" borderId="0" xfId="0" applyFont="1" applyFill="1" applyAlignment="1">
      <alignment horizontal="left"/>
    </xf>
    <xf numFmtId="164" fontId="2" fillId="4" borderId="21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8" borderId="24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3"/>
  <sheetViews>
    <sheetView tabSelected="1" topLeftCell="A4" zoomScaleNormal="100" zoomScaleSheetLayoutView="100" workbookViewId="0">
      <selection activeCell="AJ29" sqref="AJ29"/>
    </sheetView>
  </sheetViews>
  <sheetFormatPr defaultColWidth="7.5703125" defaultRowHeight="12.75" x14ac:dyDescent="0.2"/>
  <cols>
    <col min="1" max="1" width="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0.5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2" t="s">
        <v>15</v>
      </c>
      <c r="E7" s="42" t="s">
        <v>17</v>
      </c>
      <c r="F7" s="43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2" t="s">
        <v>15</v>
      </c>
      <c r="L7" s="42" t="s">
        <v>17</v>
      </c>
      <c r="M7" s="43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3" t="s">
        <v>15</v>
      </c>
      <c r="S7" s="42" t="s">
        <v>17</v>
      </c>
      <c r="T7" s="43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3" t="s">
        <v>15</v>
      </c>
      <c r="Z7" s="42" t="s">
        <v>17</v>
      </c>
      <c r="AA7" s="43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3" t="s">
        <v>15</v>
      </c>
      <c r="AG7" s="42" t="s">
        <v>17</v>
      </c>
      <c r="AH7" s="43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5"/>
      <c r="C8" s="46"/>
      <c r="D8" s="57"/>
      <c r="E8" s="57"/>
      <c r="F8" s="57" t="s">
        <v>20</v>
      </c>
      <c r="G8" s="57" t="s">
        <v>20</v>
      </c>
      <c r="H8" s="57"/>
      <c r="I8" s="57"/>
      <c r="J8" s="57"/>
      <c r="K8" s="57"/>
      <c r="L8" s="57"/>
      <c r="M8" s="57" t="s">
        <v>20</v>
      </c>
      <c r="N8" s="57" t="s">
        <v>20</v>
      </c>
      <c r="O8" s="57"/>
      <c r="P8" s="57"/>
      <c r="Q8" s="57"/>
      <c r="R8" s="57"/>
      <c r="S8" s="57"/>
      <c r="T8" s="57" t="s">
        <v>20</v>
      </c>
      <c r="U8" s="57" t="s">
        <v>20</v>
      </c>
      <c r="V8" s="57"/>
      <c r="W8" s="57"/>
      <c r="X8" s="57"/>
      <c r="Y8" s="57"/>
      <c r="Z8" s="57"/>
      <c r="AA8" s="57" t="s">
        <v>20</v>
      </c>
      <c r="AB8" s="57" t="s">
        <v>20</v>
      </c>
      <c r="AC8" s="57"/>
      <c r="AD8" s="57"/>
      <c r="AE8" s="57"/>
      <c r="AF8" s="57"/>
      <c r="AG8" s="57"/>
      <c r="AH8" s="57" t="s">
        <v>20</v>
      </c>
      <c r="AI8" s="58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2">
      <c r="A9" s="76" t="s">
        <v>45</v>
      </c>
      <c r="B9" s="77" t="s">
        <v>46</v>
      </c>
      <c r="C9" s="78" t="s">
        <v>24</v>
      </c>
      <c r="D9" s="79">
        <v>2</v>
      </c>
      <c r="E9" s="79">
        <v>2</v>
      </c>
      <c r="F9" s="79" t="s">
        <v>20</v>
      </c>
      <c r="G9" s="79" t="s">
        <v>20</v>
      </c>
      <c r="H9" s="79"/>
      <c r="I9" s="79"/>
      <c r="J9" s="79"/>
      <c r="K9" s="79"/>
      <c r="L9" s="79"/>
      <c r="M9" s="79" t="s">
        <v>20</v>
      </c>
      <c r="N9" s="79" t="s">
        <v>20</v>
      </c>
      <c r="O9" s="79">
        <v>3</v>
      </c>
      <c r="P9" s="79">
        <v>3</v>
      </c>
      <c r="Q9" s="79"/>
      <c r="R9" s="79"/>
      <c r="S9" s="79"/>
      <c r="T9" s="79" t="s">
        <v>20</v>
      </c>
      <c r="U9" s="79" t="s">
        <v>20</v>
      </c>
      <c r="V9" s="79"/>
      <c r="W9" s="79"/>
      <c r="X9" s="79">
        <v>0.5</v>
      </c>
      <c r="Y9" s="79">
        <v>3.5</v>
      </c>
      <c r="Z9" s="79">
        <v>0.5</v>
      </c>
      <c r="AA9" s="79" t="s">
        <v>20</v>
      </c>
      <c r="AB9" s="79" t="s">
        <v>20</v>
      </c>
      <c r="AC9" s="79">
        <v>1</v>
      </c>
      <c r="AD9" s="79">
        <v>2</v>
      </c>
      <c r="AE9" s="79"/>
      <c r="AF9" s="79"/>
      <c r="AG9" s="79"/>
      <c r="AH9" s="79" t="s">
        <v>20</v>
      </c>
      <c r="AI9" s="80">
        <f>SUM(D9:AH9)</f>
        <v>17.5</v>
      </c>
      <c r="AJ9" s="81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ht="12" customHeight="1" x14ac:dyDescent="0.2">
      <c r="A10" s="76" t="s">
        <v>45</v>
      </c>
      <c r="B10" s="77" t="s">
        <v>60</v>
      </c>
      <c r="C10" s="78" t="s">
        <v>48</v>
      </c>
      <c r="D10" s="79">
        <v>4</v>
      </c>
      <c r="E10" s="79">
        <v>3</v>
      </c>
      <c r="F10" s="79" t="s">
        <v>20</v>
      </c>
      <c r="G10" s="79" t="s">
        <v>20</v>
      </c>
      <c r="H10" s="79"/>
      <c r="I10" s="79"/>
      <c r="J10" s="79"/>
      <c r="K10" s="79"/>
      <c r="L10" s="79"/>
      <c r="M10" s="79" t="s">
        <v>20</v>
      </c>
      <c r="N10" s="79" t="s">
        <v>20</v>
      </c>
      <c r="O10" s="79"/>
      <c r="P10" s="79"/>
      <c r="Q10" s="79"/>
      <c r="R10" s="79"/>
      <c r="S10" s="79"/>
      <c r="T10" s="79" t="s">
        <v>20</v>
      </c>
      <c r="U10" s="79" t="s">
        <v>20</v>
      </c>
      <c r="V10" s="79"/>
      <c r="W10" s="79"/>
      <c r="X10" s="79"/>
      <c r="Y10" s="79"/>
      <c r="Z10" s="79"/>
      <c r="AA10" s="79" t="s">
        <v>20</v>
      </c>
      <c r="AB10" s="79" t="s">
        <v>20</v>
      </c>
      <c r="AC10" s="79"/>
      <c r="AD10" s="79"/>
      <c r="AE10" s="79"/>
      <c r="AF10" s="79"/>
      <c r="AG10" s="79"/>
      <c r="AH10" s="79" t="s">
        <v>20</v>
      </c>
      <c r="AI10" s="80">
        <f>SUM(D10:AH10)</f>
        <v>7</v>
      </c>
      <c r="AJ10" s="81" t="s">
        <v>62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/>
      <c r="E11" s="59"/>
      <c r="F11" s="57"/>
      <c r="G11" s="57"/>
      <c r="H11" s="59"/>
      <c r="I11" s="59"/>
      <c r="J11" s="59"/>
      <c r="K11" s="59"/>
      <c r="L11" s="59"/>
      <c r="M11" s="57"/>
      <c r="N11" s="57"/>
      <c r="O11" s="59"/>
      <c r="P11" s="59"/>
      <c r="Q11" s="59"/>
      <c r="R11" s="59"/>
      <c r="S11" s="59"/>
      <c r="T11" s="57"/>
      <c r="U11" s="57"/>
      <c r="V11" s="59"/>
      <c r="W11" s="59"/>
      <c r="X11" s="59"/>
      <c r="Y11" s="59"/>
      <c r="Z11" s="59"/>
      <c r="AA11" s="57"/>
      <c r="AB11" s="57"/>
      <c r="AC11" s="59"/>
      <c r="AD11" s="59"/>
      <c r="AE11" s="59"/>
      <c r="AF11" s="59"/>
      <c r="AG11" s="59"/>
      <c r="AH11" s="57"/>
      <c r="AI11" s="58"/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40</v>
      </c>
      <c r="B12" s="45" t="s">
        <v>44</v>
      </c>
      <c r="C12" s="46" t="s">
        <v>48</v>
      </c>
      <c r="D12" s="57"/>
      <c r="E12" s="57"/>
      <c r="F12" s="57" t="s">
        <v>20</v>
      </c>
      <c r="G12" s="57" t="s">
        <v>20</v>
      </c>
      <c r="H12" s="57"/>
      <c r="I12" s="57"/>
      <c r="J12" s="57"/>
      <c r="K12" s="57"/>
      <c r="L12" s="57"/>
      <c r="M12" s="57" t="s">
        <v>20</v>
      </c>
      <c r="N12" s="57" t="s">
        <v>20</v>
      </c>
      <c r="O12" s="57"/>
      <c r="P12" s="57"/>
      <c r="Q12" s="57"/>
      <c r="R12" s="57"/>
      <c r="S12" s="57"/>
      <c r="T12" s="57" t="s">
        <v>20</v>
      </c>
      <c r="U12" s="57" t="s">
        <v>20</v>
      </c>
      <c r="V12" s="57"/>
      <c r="W12" s="57"/>
      <c r="X12" s="57"/>
      <c r="Y12" s="57"/>
      <c r="Z12" s="57"/>
      <c r="AA12" s="57" t="s">
        <v>20</v>
      </c>
      <c r="AB12" s="57" t="s">
        <v>20</v>
      </c>
      <c r="AC12" s="57"/>
      <c r="AD12" s="57"/>
      <c r="AE12" s="57"/>
      <c r="AF12" s="57"/>
      <c r="AG12" s="57"/>
      <c r="AH12" s="57" t="s">
        <v>20</v>
      </c>
      <c r="AI12" s="58">
        <f t="shared" ref="AI12" si="0">SUM(D12:AH12)</f>
        <v>0</v>
      </c>
      <c r="AJ12" s="47" t="s">
        <v>59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 t="s">
        <v>40</v>
      </c>
      <c r="B13" s="45" t="s">
        <v>44</v>
      </c>
      <c r="C13" s="46" t="s">
        <v>43</v>
      </c>
      <c r="D13" s="57"/>
      <c r="E13" s="57"/>
      <c r="F13" s="57" t="s">
        <v>20</v>
      </c>
      <c r="G13" s="57" t="s">
        <v>20</v>
      </c>
      <c r="H13" s="57"/>
      <c r="I13" s="57"/>
      <c r="J13" s="57"/>
      <c r="K13" s="57"/>
      <c r="L13" s="57"/>
      <c r="M13" s="57" t="s">
        <v>20</v>
      </c>
      <c r="N13" s="57" t="s">
        <v>20</v>
      </c>
      <c r="O13" s="57"/>
      <c r="P13" s="57"/>
      <c r="Q13" s="57"/>
      <c r="R13" s="57"/>
      <c r="S13" s="57"/>
      <c r="T13" s="57" t="s">
        <v>20</v>
      </c>
      <c r="U13" s="57" t="s">
        <v>20</v>
      </c>
      <c r="V13" s="57"/>
      <c r="W13" s="57"/>
      <c r="X13" s="57"/>
      <c r="Y13" s="57"/>
      <c r="Z13" s="57"/>
      <c r="AA13" s="57" t="s">
        <v>20</v>
      </c>
      <c r="AB13" s="57" t="s">
        <v>20</v>
      </c>
      <c r="AC13" s="57"/>
      <c r="AD13" s="57"/>
      <c r="AE13" s="57"/>
      <c r="AF13" s="57"/>
      <c r="AG13" s="57"/>
      <c r="AH13" s="57" t="s">
        <v>20</v>
      </c>
      <c r="AI13" s="58">
        <f>SUM(D13:AH13)</f>
        <v>0</v>
      </c>
      <c r="AJ13" s="47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6" customFormat="1" ht="12" customHeight="1" x14ac:dyDescent="0.2">
      <c r="A14" s="76" t="s">
        <v>40</v>
      </c>
      <c r="B14" s="77" t="s">
        <v>44</v>
      </c>
      <c r="C14" s="78" t="s">
        <v>58</v>
      </c>
      <c r="D14" s="79">
        <v>1.5</v>
      </c>
      <c r="E14" s="79">
        <v>2.5</v>
      </c>
      <c r="F14" s="79" t="s">
        <v>20</v>
      </c>
      <c r="G14" s="79" t="s">
        <v>20</v>
      </c>
      <c r="H14" s="79"/>
      <c r="I14" s="79"/>
      <c r="J14" s="79">
        <v>1</v>
      </c>
      <c r="K14" s="79"/>
      <c r="L14" s="79"/>
      <c r="M14" s="79" t="s">
        <v>20</v>
      </c>
      <c r="N14" s="79" t="s">
        <v>20</v>
      </c>
      <c r="O14" s="79">
        <v>4.5</v>
      </c>
      <c r="P14" s="79">
        <v>4.5</v>
      </c>
      <c r="Q14" s="79">
        <v>1</v>
      </c>
      <c r="R14" s="79"/>
      <c r="S14" s="79"/>
      <c r="T14" s="79" t="s">
        <v>20</v>
      </c>
      <c r="U14" s="79" t="s">
        <v>20</v>
      </c>
      <c r="V14" s="79"/>
      <c r="W14" s="79"/>
      <c r="X14" s="79">
        <v>0.5</v>
      </c>
      <c r="Y14" s="79">
        <v>3.5</v>
      </c>
      <c r="Z14" s="79">
        <v>6</v>
      </c>
      <c r="AA14" s="79" t="s">
        <v>20</v>
      </c>
      <c r="AB14" s="79" t="s">
        <v>20</v>
      </c>
      <c r="AC14" s="79">
        <v>6.5</v>
      </c>
      <c r="AD14" s="79">
        <v>4.5</v>
      </c>
      <c r="AE14" s="79">
        <v>8.5</v>
      </c>
      <c r="AF14" s="79">
        <v>7.5</v>
      </c>
      <c r="AG14" s="79">
        <v>7.5</v>
      </c>
      <c r="AH14" s="79" t="s">
        <v>20</v>
      </c>
      <c r="AI14" s="80">
        <f>SUM(D14:AH14)</f>
        <v>59.5</v>
      </c>
      <c r="AJ14" s="8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</row>
    <row r="15" spans="1:190" ht="12" customHeight="1" x14ac:dyDescent="0.2">
      <c r="A15" s="53"/>
      <c r="B15" s="40"/>
      <c r="C15" s="41"/>
      <c r="D15" s="59"/>
      <c r="E15" s="59"/>
      <c r="F15" s="57"/>
      <c r="G15" s="57"/>
      <c r="H15" s="59"/>
      <c r="I15" s="59"/>
      <c r="J15" s="59"/>
      <c r="K15" s="59"/>
      <c r="L15" s="59"/>
      <c r="M15" s="57"/>
      <c r="N15" s="57"/>
      <c r="O15" s="59"/>
      <c r="P15" s="59"/>
      <c r="Q15" s="59"/>
      <c r="R15" s="59"/>
      <c r="S15" s="59"/>
      <c r="T15" s="57"/>
      <c r="U15" s="57"/>
      <c r="V15" s="59"/>
      <c r="W15" s="59"/>
      <c r="X15" s="59"/>
      <c r="Y15" s="59"/>
      <c r="Z15" s="59"/>
      <c r="AA15" s="57"/>
      <c r="AB15" s="57"/>
      <c r="AC15" s="59"/>
      <c r="AD15" s="59"/>
      <c r="AE15" s="59"/>
      <c r="AF15" s="59"/>
      <c r="AG15" s="59"/>
      <c r="AH15" s="57"/>
      <c r="AI15" s="58"/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2" customFormat="1" x14ac:dyDescent="0.2">
      <c r="A16" s="11"/>
      <c r="B16" s="56" t="s">
        <v>6</v>
      </c>
      <c r="C16" s="55"/>
      <c r="D16" s="60">
        <f t="shared" ref="D16:P16" si="1">SUM(D8:D15)</f>
        <v>7.5</v>
      </c>
      <c r="E16" s="60">
        <f t="shared" si="1"/>
        <v>7.5</v>
      </c>
      <c r="F16" s="60">
        <f t="shared" si="1"/>
        <v>0</v>
      </c>
      <c r="G16" s="60">
        <f t="shared" si="1"/>
        <v>0</v>
      </c>
      <c r="H16" s="60">
        <f t="shared" si="1"/>
        <v>0</v>
      </c>
      <c r="I16" s="60">
        <f t="shared" si="1"/>
        <v>0</v>
      </c>
      <c r="J16" s="60">
        <f t="shared" si="1"/>
        <v>1</v>
      </c>
      <c r="K16" s="60">
        <f t="shared" si="1"/>
        <v>0</v>
      </c>
      <c r="L16" s="60">
        <f t="shared" si="1"/>
        <v>0</v>
      </c>
      <c r="M16" s="60">
        <f t="shared" si="1"/>
        <v>0</v>
      </c>
      <c r="N16" s="60">
        <f t="shared" si="1"/>
        <v>0</v>
      </c>
      <c r="O16" s="60">
        <f t="shared" si="1"/>
        <v>7.5</v>
      </c>
      <c r="P16" s="60">
        <f t="shared" si="1"/>
        <v>7.5</v>
      </c>
      <c r="Q16" s="60">
        <f>SUM(Q8:Q15)</f>
        <v>1</v>
      </c>
      <c r="R16" s="60">
        <f t="shared" ref="R16:AD16" si="2">SUM(R8:R15)</f>
        <v>0</v>
      </c>
      <c r="S16" s="60">
        <f t="shared" si="2"/>
        <v>0</v>
      </c>
      <c r="T16" s="60">
        <f t="shared" si="2"/>
        <v>0</v>
      </c>
      <c r="U16" s="60">
        <f t="shared" si="2"/>
        <v>0</v>
      </c>
      <c r="V16" s="60">
        <f t="shared" si="2"/>
        <v>0</v>
      </c>
      <c r="W16" s="60">
        <f t="shared" si="2"/>
        <v>0</v>
      </c>
      <c r="X16" s="60">
        <f t="shared" si="2"/>
        <v>1</v>
      </c>
      <c r="Y16" s="60">
        <f t="shared" si="2"/>
        <v>7</v>
      </c>
      <c r="Z16" s="60">
        <f t="shared" si="2"/>
        <v>6.5</v>
      </c>
      <c r="AA16" s="60">
        <f t="shared" si="2"/>
        <v>0</v>
      </c>
      <c r="AB16" s="60">
        <f t="shared" si="2"/>
        <v>0</v>
      </c>
      <c r="AC16" s="60">
        <f t="shared" si="2"/>
        <v>7.5</v>
      </c>
      <c r="AD16" s="60">
        <f t="shared" si="2"/>
        <v>6.5</v>
      </c>
      <c r="AE16" s="60">
        <f>SUM(AE8:AE15)</f>
        <v>8.5</v>
      </c>
      <c r="AF16" s="60">
        <f t="shared" ref="AF16:AH16" si="3">SUM(AF8:AF15)</f>
        <v>7.5</v>
      </c>
      <c r="AG16" s="60">
        <f t="shared" si="3"/>
        <v>7.5</v>
      </c>
      <c r="AH16" s="60">
        <f t="shared" si="3"/>
        <v>0</v>
      </c>
      <c r="AI16" s="58">
        <f>SUM(AI8:AI15)</f>
        <v>84</v>
      </c>
      <c r="AJ16" s="48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x14ac:dyDescent="0.2">
      <c r="A17" s="12" t="s">
        <v>7</v>
      </c>
      <c r="B17" s="13"/>
      <c r="C17" s="13"/>
      <c r="D17" s="62"/>
      <c r="E17" s="62"/>
      <c r="F17" s="62"/>
      <c r="G17" s="62"/>
      <c r="H17" s="62">
        <f>7.5</f>
        <v>7.5</v>
      </c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58">
        <f t="shared" ref="AI17:AI26" si="4">SUM(D17:AH17)</f>
        <v>7.5</v>
      </c>
      <c r="AJ17" s="48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6" customFormat="1" x14ac:dyDescent="0.2">
      <c r="A18" s="12" t="s">
        <v>14</v>
      </c>
      <c r="B18" s="13"/>
      <c r="C18" s="13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>
        <v>1.5</v>
      </c>
      <c r="AG18" s="62"/>
      <c r="AH18" s="62"/>
      <c r="AI18" s="58">
        <f t="shared" si="4"/>
        <v>1.5</v>
      </c>
      <c r="AJ18" s="51" t="s">
        <v>47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2" customFormat="1" x14ac:dyDescent="0.2">
      <c r="A19" s="12" t="s">
        <v>8</v>
      </c>
      <c r="B19" s="13"/>
      <c r="C19" s="13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58">
        <f t="shared" si="4"/>
        <v>0</v>
      </c>
      <c r="AJ19" s="48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x14ac:dyDescent="0.2">
      <c r="A20" s="12" t="s">
        <v>22</v>
      </c>
      <c r="B20" s="13"/>
      <c r="C20" s="13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58">
        <f t="shared" si="4"/>
        <v>0</v>
      </c>
      <c r="AJ20" s="51" t="s">
        <v>61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x14ac:dyDescent="0.2">
      <c r="A21" s="11" t="s">
        <v>37</v>
      </c>
      <c r="B21" s="14"/>
      <c r="C21" s="14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58"/>
      <c r="AJ21" s="51" t="s">
        <v>41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12</v>
      </c>
      <c r="B22" s="14"/>
      <c r="C22" s="14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si="4"/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13</v>
      </c>
      <c r="B23" s="14"/>
      <c r="C23" s="14"/>
      <c r="D23" s="62"/>
      <c r="E23" s="62"/>
      <c r="F23" s="62"/>
      <c r="G23" s="62"/>
      <c r="H23" s="62"/>
      <c r="I23" s="62">
        <v>7.5</v>
      </c>
      <c r="J23" s="62">
        <v>7.5</v>
      </c>
      <c r="K23" s="62">
        <v>7.5</v>
      </c>
      <c r="L23" s="62">
        <v>7.5</v>
      </c>
      <c r="M23" s="62"/>
      <c r="N23" s="62"/>
      <c r="O23" s="62"/>
      <c r="P23" s="62"/>
      <c r="Q23" s="62">
        <v>7.5</v>
      </c>
      <c r="R23" s="62">
        <v>7.5</v>
      </c>
      <c r="S23" s="62">
        <v>7.5</v>
      </c>
      <c r="T23" s="62"/>
      <c r="U23" s="62"/>
      <c r="V23" s="62">
        <v>7.5</v>
      </c>
      <c r="W23" s="62">
        <v>7.5</v>
      </c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58">
        <f>SUM(D23:AH23)</f>
        <v>67.5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29</v>
      </c>
      <c r="B24" s="14"/>
      <c r="C24" s="14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>SUM(D24:AH24)</f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29</v>
      </c>
      <c r="B25" s="14"/>
      <c r="C25" s="14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4"/>
        <v>0</v>
      </c>
      <c r="AJ25" s="73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29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>
        <f t="shared" si="4"/>
        <v>0</v>
      </c>
      <c r="AJ26" s="73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0">
        <f t="shared" ref="D27:AE27" si="5">SUM(D16:D26)</f>
        <v>7.5</v>
      </c>
      <c r="E27" s="60">
        <f t="shared" si="5"/>
        <v>7.5</v>
      </c>
      <c r="F27" s="60">
        <f t="shared" si="5"/>
        <v>0</v>
      </c>
      <c r="G27" s="60">
        <f t="shared" si="5"/>
        <v>0</v>
      </c>
      <c r="H27" s="60">
        <f t="shared" si="5"/>
        <v>7.5</v>
      </c>
      <c r="I27" s="60">
        <f t="shared" si="5"/>
        <v>7.5</v>
      </c>
      <c r="J27" s="60">
        <f t="shared" si="5"/>
        <v>8.5</v>
      </c>
      <c r="K27" s="60">
        <f t="shared" si="5"/>
        <v>7.5</v>
      </c>
      <c r="L27" s="60">
        <f t="shared" si="5"/>
        <v>7.5</v>
      </c>
      <c r="M27" s="60">
        <f t="shared" si="5"/>
        <v>0</v>
      </c>
      <c r="N27" s="60">
        <f t="shared" si="5"/>
        <v>0</v>
      </c>
      <c r="O27" s="60">
        <f t="shared" si="5"/>
        <v>7.5</v>
      </c>
      <c r="P27" s="60">
        <f t="shared" si="5"/>
        <v>7.5</v>
      </c>
      <c r="Q27" s="60">
        <f t="shared" si="5"/>
        <v>8.5</v>
      </c>
      <c r="R27" s="60">
        <f t="shared" si="5"/>
        <v>7.5</v>
      </c>
      <c r="S27" s="60">
        <f t="shared" si="5"/>
        <v>7.5</v>
      </c>
      <c r="T27" s="60">
        <f t="shared" si="5"/>
        <v>0</v>
      </c>
      <c r="U27" s="60">
        <f t="shared" si="5"/>
        <v>0</v>
      </c>
      <c r="V27" s="60">
        <f t="shared" si="5"/>
        <v>7.5</v>
      </c>
      <c r="W27" s="60">
        <f t="shared" si="5"/>
        <v>7.5</v>
      </c>
      <c r="X27" s="60">
        <f t="shared" si="5"/>
        <v>1</v>
      </c>
      <c r="Y27" s="60">
        <f t="shared" si="5"/>
        <v>7</v>
      </c>
      <c r="Z27" s="60">
        <f t="shared" si="5"/>
        <v>6.5</v>
      </c>
      <c r="AA27" s="60">
        <f t="shared" si="5"/>
        <v>0</v>
      </c>
      <c r="AB27" s="60">
        <f t="shared" si="5"/>
        <v>0</v>
      </c>
      <c r="AC27" s="60">
        <f t="shared" si="5"/>
        <v>7.5</v>
      </c>
      <c r="AD27" s="60">
        <f t="shared" si="5"/>
        <v>6.5</v>
      </c>
      <c r="AE27" s="60">
        <f t="shared" si="5"/>
        <v>8.5</v>
      </c>
      <c r="AF27" s="60">
        <f t="shared" ref="AF27:AH27" si="6">SUM(AF16:AF26)</f>
        <v>9</v>
      </c>
      <c r="AG27" s="60">
        <f t="shared" si="6"/>
        <v>7.5</v>
      </c>
      <c r="AH27" s="60">
        <f t="shared" si="6"/>
        <v>0</v>
      </c>
      <c r="AI27" s="61">
        <f>SUM(AI16:AI26)</f>
        <v>160.5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82"/>
      <c r="B28" s="16"/>
      <c r="C28" s="16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4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63</v>
      </c>
      <c r="B29" s="14"/>
      <c r="C29" s="14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58">
        <f>SUM(D29:AH29)</f>
        <v>0</v>
      </c>
      <c r="AJ29" s="17" t="s">
        <v>42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82"/>
      <c r="B30" s="16"/>
      <c r="C30" s="16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.5" thickBot="1" x14ac:dyDescent="0.25">
      <c r="A31" s="15" t="s">
        <v>10</v>
      </c>
      <c r="B31" s="16"/>
      <c r="C31" s="17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31"/>
      <c r="AK31" s="30" t="s">
        <v>42</v>
      </c>
      <c r="AZ31" s="54"/>
    </row>
    <row r="32" spans="1:190" s="30" customFormat="1" ht="12" thickBot="1" x14ac:dyDescent="0.25">
      <c r="A32" s="18" t="s">
        <v>49</v>
      </c>
      <c r="B32" s="17" t="s">
        <v>50</v>
      </c>
      <c r="C32" s="17"/>
      <c r="D32" s="63"/>
      <c r="E32" s="63"/>
      <c r="F32" s="63" t="s">
        <v>43</v>
      </c>
      <c r="G32" s="63"/>
      <c r="H32" s="63" t="s">
        <v>26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Y32" s="63"/>
      <c r="Z32" s="63"/>
      <c r="AA32" s="63"/>
      <c r="AB32" s="63"/>
      <c r="AC32" s="63"/>
      <c r="AD32" s="63"/>
      <c r="AE32" s="63"/>
      <c r="AF32" s="69" t="s">
        <v>11</v>
      </c>
      <c r="AG32" s="68">
        <f>22</f>
        <v>22</v>
      </c>
      <c r="AH32" s="63"/>
      <c r="AI32" s="64">
        <f>7.5*AG32</f>
        <v>165</v>
      </c>
      <c r="AJ32" s="31"/>
      <c r="AK32" s="74"/>
      <c r="AM32" s="74"/>
      <c r="AN32" s="74"/>
      <c r="AZ32" s="54"/>
    </row>
    <row r="33" spans="1:52" s="30" customFormat="1" ht="11.25" x14ac:dyDescent="0.2">
      <c r="A33" s="18" t="s">
        <v>24</v>
      </c>
      <c r="B33" s="17" t="s">
        <v>25</v>
      </c>
      <c r="C33" s="17"/>
      <c r="D33" s="63"/>
      <c r="E33" s="63"/>
      <c r="F33" s="63" t="s">
        <v>31</v>
      </c>
      <c r="G33" s="63"/>
      <c r="H33" s="63" t="s">
        <v>51</v>
      </c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4"/>
      <c r="AZ33" s="54"/>
    </row>
    <row r="34" spans="1:52" s="30" customFormat="1" ht="11.25" x14ac:dyDescent="0.2">
      <c r="A34" s="18" t="s">
        <v>52</v>
      </c>
      <c r="B34" s="17" t="s">
        <v>53</v>
      </c>
      <c r="C34" s="17"/>
      <c r="D34" s="63"/>
      <c r="E34" s="63"/>
      <c r="F34" s="63" t="s">
        <v>33</v>
      </c>
      <c r="G34" s="63"/>
      <c r="H34" s="63" t="s">
        <v>54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34</v>
      </c>
      <c r="AG34" s="63"/>
      <c r="AH34" s="63"/>
      <c r="AI34" s="63">
        <f>AI27-AI32</f>
        <v>-4.5</v>
      </c>
      <c r="AJ34" s="72" t="s">
        <v>38</v>
      </c>
      <c r="AM34" s="74"/>
      <c r="AZ34" s="54"/>
    </row>
    <row r="35" spans="1:52" s="30" customFormat="1" ht="11.25" x14ac:dyDescent="0.2">
      <c r="A35" s="17" t="s">
        <v>23</v>
      </c>
      <c r="B35" s="17" t="s">
        <v>55</v>
      </c>
      <c r="C35" s="31"/>
      <c r="D35" s="65"/>
      <c r="E35" s="65"/>
      <c r="F35" s="65" t="s">
        <v>32</v>
      </c>
      <c r="G35" s="65"/>
      <c r="H35" s="65" t="s">
        <v>56</v>
      </c>
      <c r="I35" s="65"/>
      <c r="J35" s="65"/>
      <c r="K35" s="65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</row>
    <row r="36" spans="1:52" s="30" customFormat="1" ht="11.25" x14ac:dyDescent="0.2">
      <c r="A36" s="31" t="s">
        <v>27</v>
      </c>
      <c r="B36" s="31" t="s">
        <v>57</v>
      </c>
      <c r="C36" s="31"/>
      <c r="D36" s="65"/>
      <c r="E36" s="65"/>
      <c r="F36" s="65" t="s">
        <v>58</v>
      </c>
      <c r="G36" s="65"/>
      <c r="H36" s="65" t="s">
        <v>28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0" t="s">
        <v>35</v>
      </c>
      <c r="AG36" s="65"/>
      <c r="AH36" s="65"/>
      <c r="AI36" s="66">
        <f>2</f>
        <v>2</v>
      </c>
      <c r="AJ36" s="31"/>
    </row>
    <row r="37" spans="1:52" s="30" customFormat="1" ht="11.25" x14ac:dyDescent="0.2">
      <c r="A37" s="31"/>
      <c r="B37" s="31"/>
      <c r="C37" s="31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</row>
    <row r="38" spans="1:52" s="30" customFormat="1" ht="13.5" thickBot="1" x14ac:dyDescent="0.25">
      <c r="A38" s="29"/>
      <c r="B38" s="29"/>
      <c r="C38" s="29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36</v>
      </c>
      <c r="AG38" s="65"/>
      <c r="AH38" s="65"/>
      <c r="AI38" s="67">
        <f>AI36+AI34</f>
        <v>-2.5</v>
      </c>
      <c r="AJ38" s="31"/>
    </row>
    <row r="39" spans="1:52" s="30" customFormat="1" ht="13.5" thickTop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2024-07-05T16:28:54Z</cp:lastPrinted>
  <dcterms:created xsi:type="dcterms:W3CDTF">1998-07-03T22:57:08Z</dcterms:created>
  <dcterms:modified xsi:type="dcterms:W3CDTF">2024-09-09T16:19:31Z</dcterms:modified>
</cp:coreProperties>
</file>