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4\"/>
    </mc:Choice>
  </mc:AlternateContent>
  <xr:revisionPtr revIDLastSave="0" documentId="13_ncr:1_{A1119FE3-162F-4349-BB33-F7D5F68DAA2D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Sheet1!$A$1:$AJ$45</definedName>
  </definedNames>
  <calcPr calcId="191029"/>
</workbook>
</file>

<file path=xl/calcChain.xml><?xml version="1.0" encoding="utf-8"?>
<calcChain xmlns="http://schemas.openxmlformats.org/spreadsheetml/2006/main">
  <c r="AI21" i="1" l="1"/>
  <c r="AI42" i="1"/>
  <c r="AG38" i="1"/>
  <c r="H19" i="1"/>
  <c r="AH18" i="1"/>
  <c r="AH33" i="1" s="1"/>
  <c r="AG18" i="1"/>
  <c r="AG33" i="1" s="1"/>
  <c r="AF18" i="1"/>
  <c r="AF33" i="1" s="1"/>
  <c r="AE18" i="1"/>
  <c r="AE33" i="1" s="1"/>
  <c r="AD18" i="1"/>
  <c r="AD33" i="1" s="1"/>
  <c r="AC18" i="1"/>
  <c r="AC33" i="1" s="1"/>
  <c r="AB18" i="1"/>
  <c r="AB33" i="1" s="1"/>
  <c r="AA18" i="1"/>
  <c r="AA33" i="1" s="1"/>
  <c r="Z18" i="1"/>
  <c r="Z33" i="1" s="1"/>
  <c r="Y18" i="1"/>
  <c r="Y33" i="1" s="1"/>
  <c r="X18" i="1"/>
  <c r="X33" i="1" s="1"/>
  <c r="W18" i="1"/>
  <c r="W33" i="1" s="1"/>
  <c r="V18" i="1"/>
  <c r="V33" i="1" s="1"/>
  <c r="U18" i="1"/>
  <c r="U33" i="1" s="1"/>
  <c r="T18" i="1"/>
  <c r="T33" i="1" s="1"/>
  <c r="S18" i="1"/>
  <c r="S33" i="1" s="1"/>
  <c r="R18" i="1"/>
  <c r="R33" i="1" s="1"/>
  <c r="Q18" i="1"/>
  <c r="Q33" i="1" s="1"/>
  <c r="P18" i="1"/>
  <c r="P33" i="1" s="1"/>
  <c r="O18" i="1"/>
  <c r="O33" i="1" s="1"/>
  <c r="N18" i="1"/>
  <c r="N33" i="1" s="1"/>
  <c r="M18" i="1"/>
  <c r="M33" i="1" s="1"/>
  <c r="L18" i="1"/>
  <c r="L33" i="1" s="1"/>
  <c r="K18" i="1"/>
  <c r="K33" i="1" s="1"/>
  <c r="J18" i="1"/>
  <c r="J33" i="1" s="1"/>
  <c r="I18" i="1"/>
  <c r="I33" i="1" s="1"/>
  <c r="H18" i="1"/>
  <c r="G18" i="1"/>
  <c r="G33" i="1" s="1"/>
  <c r="F18" i="1"/>
  <c r="F33" i="1" s="1"/>
  <c r="E18" i="1"/>
  <c r="E33" i="1" s="1"/>
  <c r="D18" i="1"/>
  <c r="D33" i="1" s="1"/>
  <c r="AI35" i="1"/>
  <c r="AI13" i="1"/>
  <c r="AI17" i="1"/>
  <c r="AI15" i="1"/>
  <c r="H33" i="1" l="1"/>
  <c r="AI18" i="1"/>
  <c r="AI9" i="1"/>
  <c r="AI33" i="1" l="1"/>
  <c r="AI16" i="1"/>
  <c r="AI12" i="1"/>
  <c r="AI10" i="1"/>
  <c r="AI8" i="1" l="1"/>
  <c r="AI31" i="1" l="1"/>
  <c r="AI24" i="1" l="1"/>
  <c r="AI26" i="1" l="1"/>
  <c r="AI25" i="1" l="1"/>
  <c r="AI29" i="1" l="1"/>
  <c r="AI14" i="1" l="1"/>
  <c r="AI20" i="1" l="1"/>
  <c r="AI27" i="1" l="1"/>
  <c r="AI19" i="1" l="1"/>
  <c r="AI38" i="1"/>
  <c r="AI11" i="1"/>
  <c r="AI22" i="1"/>
  <c r="AI23" i="1"/>
  <c r="AI28" i="1"/>
  <c r="AI30" i="1"/>
  <c r="AI32" i="1"/>
  <c r="AI40" i="1" l="1"/>
  <c r="AI44" i="1" s="1"/>
</calcChain>
</file>

<file path=xl/sharedStrings.xml><?xml version="1.0" encoding="utf-8"?>
<sst xmlns="http://schemas.openxmlformats.org/spreadsheetml/2006/main" count="227" uniqueCount="86">
  <si>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</si>
  <si>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</si>
  <si>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</si>
  <si>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</si>
  <si>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</si>
  <si>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</si>
  <si>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</si>
  <si>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</si>
  <si>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</si>
  <si>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</si>
  <si>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</si>
  <si>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</si>
  <si>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</si>
  <si>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</si>
  <si>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</si>
  <si>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</si>
  <si>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</si>
  <si>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</si>
  <si>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</si>
  <si>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</si>
  <si>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</si>
  <si>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</si>
  <si>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</si>
  <si>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</si>
  <si>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</si>
  <si>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</si>
  <si>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</si>
  <si>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</si>
  <si>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</si>
  <si>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</si>
  <si>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</si>
  <si>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</si>
  <si>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</si>
  <si>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</si>
  <si>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Printer Maintenance</t>
  </si>
  <si>
    <t>1702</t>
  </si>
  <si>
    <t>Office Furniture/Devices/Recycling/</t>
  </si>
  <si>
    <t>1904</t>
  </si>
  <si>
    <t>Church road</t>
  </si>
  <si>
    <t>2009</t>
  </si>
  <si>
    <t>Regan - Seasons</t>
  </si>
  <si>
    <t>Paria Moghaddam</t>
  </si>
  <si>
    <t>ILLNESS</t>
  </si>
  <si>
    <t>Signatures / Stamps</t>
  </si>
  <si>
    <t>Weekly Meetings</t>
  </si>
  <si>
    <t>1803</t>
  </si>
  <si>
    <t>Qualex Artezia</t>
  </si>
  <si>
    <t>Meeting Preparation</t>
  </si>
  <si>
    <t>2017</t>
  </si>
  <si>
    <t>Construction Admin/Coordination</t>
  </si>
  <si>
    <t>2003</t>
  </si>
  <si>
    <t>Eastward</t>
  </si>
  <si>
    <t>Lynn Parkside</t>
  </si>
  <si>
    <t>Lynn Townhomes</t>
  </si>
  <si>
    <t>1712</t>
  </si>
  <si>
    <t>Hawksley</t>
  </si>
  <si>
    <t>Library/Mat Library</t>
  </si>
  <si>
    <t>S, Q, K drive updates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</si>
  <si>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</si>
  <si>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</si>
  <si>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</si>
  <si>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</si>
  <si>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</si>
  <si>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</si>
  <si>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</si>
  <si>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</si>
  <si>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</si>
  <si>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</si>
  <si>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</si>
  <si>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Church road /Extra</t>
  </si>
  <si>
    <t>2106</t>
  </si>
  <si>
    <t>Arbutus</t>
  </si>
  <si>
    <t>Construction Admin/Coordination / Spec</t>
  </si>
  <si>
    <t>2008</t>
  </si>
  <si>
    <t>SFU Lot 24</t>
  </si>
  <si>
    <t>Spec IFC %90</t>
  </si>
  <si>
    <t xml:space="preserve"> Occupancy SFD 4, 8, 12,16</t>
  </si>
  <si>
    <t>Construction Admin/Coordination/Occupancy</t>
  </si>
  <si>
    <t>Fieldwire / Bluebeam/Zoom</t>
  </si>
  <si>
    <t>WORKING FROM HOME</t>
  </si>
  <si>
    <t>August 2024</t>
  </si>
  <si>
    <t>General</t>
  </si>
  <si>
    <t>Admin / Digital filing</t>
  </si>
  <si>
    <t>Intranet, Outlook</t>
  </si>
  <si>
    <t xml:space="preserve"> 1904/2009/2013 spec</t>
  </si>
  <si>
    <t xml:space="preserve"> Moving and arranging books from Bob's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</si>
</sst>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5">
    <xf numFmtId="0" fontId="0" fillId="2" borderId="0" xfId="0"/>
    <xf numFmtId="0" fontId="2" fillId="2" borderId="0" xfId="0" applyFont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4" fillId="4" borderId="4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4" xfId="0" applyFont="1" applyFill="1" applyBorder="1"/>
    <xf numFmtId="0" fontId="0" fillId="2" borderId="5" xfId="0" applyBorder="1"/>
    <xf numFmtId="0" fontId="2" fillId="2" borderId="2" xfId="0" applyFont="1" applyBorder="1"/>
    <xf numFmtId="0" fontId="2" fillId="2" borderId="0" xfId="0" applyFont="1" applyProtection="1">
      <protection locked="0"/>
    </xf>
    <xf numFmtId="0" fontId="2" fillId="2" borderId="3" xfId="0" applyFont="1" applyBorder="1" applyProtection="1">
      <protection locked="0"/>
    </xf>
    <xf numFmtId="0" fontId="2" fillId="2" borderId="6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3" xfId="0" applyFill="1" applyBorder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3" fillId="3" borderId="7" xfId="0" applyFont="1" applyFill="1" applyBorder="1"/>
    <xf numFmtId="0" fontId="3" fillId="3" borderId="8" xfId="0" applyFont="1" applyFill="1" applyBorder="1"/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9" xfId="0" applyNumberFormat="1" applyFont="1" applyFill="1" applyBorder="1"/>
    <xf numFmtId="1" fontId="2" fillId="4" borderId="1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0" xfId="0" applyFont="1" applyFill="1"/>
    <xf numFmtId="0" fontId="2" fillId="3" borderId="5" xfId="0" applyFont="1" applyFill="1" applyBorder="1"/>
    <xf numFmtId="0" fontId="5" fillId="3" borderId="5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 applyProtection="1">
      <alignment horizontal="left"/>
      <protection locked="0"/>
    </xf>
    <xf numFmtId="0" fontId="2" fillId="3" borderId="5" xfId="0" applyFont="1" applyFill="1" applyBorder="1" applyProtection="1">
      <protection locked="0"/>
    </xf>
    <xf numFmtId="0" fontId="5" fillId="3" borderId="5" xfId="0" applyFont="1" applyFill="1" applyBorder="1" applyProtection="1">
      <protection locked="0"/>
    </xf>
    <xf numFmtId="49" fontId="2" fillId="0" borderId="5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164" fontId="5" fillId="0" borderId="5" xfId="0" applyNumberFormat="1" applyFont="1" applyFill="1" applyBorder="1" applyProtection="1">
      <protection locked="0"/>
    </xf>
    <xf numFmtId="164" fontId="2" fillId="0" borderId="5" xfId="0" applyNumberFormat="1" applyFont="1" applyFill="1" applyBorder="1" applyProtection="1">
      <protection locked="0"/>
    </xf>
    <xf numFmtId="0" fontId="0" fillId="4" borderId="5" xfId="0" applyFill="1" applyBorder="1"/>
    <xf numFmtId="0" fontId="2" fillId="4" borderId="5" xfId="0" applyFont="1" applyFill="1" applyBorder="1" applyProtection="1">
      <protection locked="0"/>
    </xf>
    <xf numFmtId="0" fontId="5" fillId="4" borderId="5" xfId="0" applyFont="1" applyFill="1" applyBorder="1" applyProtection="1">
      <protection locked="0"/>
    </xf>
    <xf numFmtId="164" fontId="5" fillId="8" borderId="5" xfId="0" applyNumberFormat="1" applyFont="1" applyFill="1" applyBorder="1"/>
    <xf numFmtId="164" fontId="5" fillId="4" borderId="5" xfId="0" applyNumberFormat="1" applyFont="1" applyFill="1" applyBorder="1"/>
    <xf numFmtId="164" fontId="5" fillId="0" borderId="5" xfId="0" applyNumberFormat="1" applyFont="1" applyFill="1" applyBorder="1"/>
    <xf numFmtId="0" fontId="2" fillId="4" borderId="5" xfId="0" applyFont="1" applyFill="1" applyBorder="1"/>
    <xf numFmtId="164" fontId="5" fillId="4" borderId="5" xfId="0" applyNumberFormat="1" applyFont="1" applyFill="1" applyBorder="1" applyProtection="1">
      <protection locked="0"/>
    </xf>
    <xf numFmtId="164" fontId="2" fillId="4" borderId="5" xfId="0" applyNumberFormat="1" applyFont="1" applyFill="1" applyBorder="1" applyProtection="1">
      <protection locked="0"/>
    </xf>
    <xf numFmtId="0" fontId="2" fillId="9" borderId="5" xfId="0" applyFont="1" applyFill="1" applyBorder="1"/>
    <xf numFmtId="164" fontId="5" fillId="9" borderId="5" xfId="0" applyNumberFormat="1" applyFont="1" applyFill="1" applyBorder="1" applyProtection="1">
      <protection locked="0"/>
    </xf>
    <xf numFmtId="0" fontId="2" fillId="7" borderId="5" xfId="0" applyFont="1" applyFill="1" applyBorder="1"/>
    <xf numFmtId="164" fontId="5" fillId="7" borderId="5" xfId="0" applyNumberFormat="1" applyFont="1" applyFill="1" applyBorder="1" applyProtection="1">
      <protection locked="0"/>
    </xf>
    <xf numFmtId="164" fontId="2" fillId="7" borderId="5" xfId="0" applyNumberFormat="1" applyFont="1" applyFill="1" applyBorder="1" applyProtection="1">
      <protection locked="0"/>
    </xf>
    <xf numFmtId="0" fontId="2" fillId="4" borderId="5" xfId="0" applyFont="1" applyFill="1" applyBorder="1" applyAlignment="1">
      <alignment horizontal="left"/>
    </xf>
    <xf numFmtId="0" fontId="2" fillId="0" borderId="5" xfId="0" applyFont="1" applyFill="1" applyBorder="1"/>
    <xf numFmtId="164" fontId="5" fillId="0" borderId="0" xfId="0" applyNumberFormat="1" applyFont="1" applyFill="1"/>
    <xf numFmtId="164" fontId="2" fillId="4" borderId="0" xfId="0" applyNumberFormat="1" applyFont="1" applyFill="1" applyProtection="1">
      <protection locked="0"/>
    </xf>
    <xf numFmtId="0" fontId="2" fillId="4" borderId="0" xfId="0" applyFont="1" applyFill="1" applyProtection="1">
      <protection locked="0"/>
    </xf>
    <xf numFmtId="0" fontId="2" fillId="4" borderId="11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0" borderId="11" xfId="0" applyFont="1" applyFill="1" applyBorder="1"/>
    <xf numFmtId="0" fontId="2" fillId="0" borderId="1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topLeftCell="A4" zoomScale="106" zoomScaleNormal="106" zoomScaleSheetLayoutView="100" workbookViewId="0">
      <selection activeCell="U24" sqref="U24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9" customWidth="1"/>
    <col min="4" max="4" width="3.42578125" style="40" customWidth="1"/>
    <col min="5" max="34" width="3.42578125" style="1" customWidth="1"/>
    <col min="35" max="35" width="5.85546875" style="10" customWidth="1"/>
    <col min="36" max="36" width="40.85546875" style="1" customWidth="1"/>
    <col min="37" max="190" width="7.5703125" style="11" customWidth="1"/>
    <col min="191" max="16384" width="7.5703125" style="11"/>
  </cols>
  <sheetData>
    <row r="1" spans="1:190" s="20" customFormat="1" ht="12" customHeight="1" x14ac:dyDescent="0.2">
      <c r="A1" s="21"/>
      <c r="B1" s="21"/>
      <c r="C1" s="21"/>
      <c r="D1" s="3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27"/>
      <c r="BA1" s="27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</row>
    <row r="2" spans="1:190" s="20" customFormat="1" ht="12" customHeight="1" x14ac:dyDescent="0.2">
      <c r="A2" s="21"/>
      <c r="B2" s="21"/>
      <c r="C2" s="21"/>
      <c r="D2" s="3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27"/>
      <c r="BA2" s="27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</row>
    <row r="3" spans="1:190" ht="12" customHeight="1" x14ac:dyDescent="0.2">
      <c r="A3" s="4"/>
      <c r="B3" s="4"/>
      <c r="C3" s="2"/>
      <c r="D3" s="3"/>
      <c r="E3" s="3"/>
      <c r="F3" s="3"/>
      <c r="G3" s="4"/>
      <c r="H3" s="4"/>
      <c r="I3" s="4"/>
      <c r="J3" s="3"/>
      <c r="K3" s="3"/>
      <c r="L3" s="3"/>
      <c r="M3" s="3"/>
      <c r="N3" s="3"/>
      <c r="O3" s="4" t="s">
        <v>0</v>
      </c>
      <c r="P3" s="3"/>
      <c r="Q3" s="38" t="s">
        <v>41</v>
      </c>
      <c r="R3" s="25"/>
      <c r="S3" s="25"/>
      <c r="T3" s="25"/>
      <c r="U3" s="26"/>
      <c r="V3" s="26"/>
      <c r="W3" s="26"/>
      <c r="X3" s="26"/>
      <c r="Y3" s="26"/>
      <c r="Z3" s="26"/>
      <c r="AA3" s="3"/>
      <c r="AB3" s="20"/>
      <c r="AC3" s="3"/>
      <c r="AD3" s="3"/>
      <c r="AE3" s="3"/>
      <c r="AF3" s="3"/>
      <c r="AG3" s="4" t="s">
        <v>1</v>
      </c>
      <c r="AH3" s="3"/>
      <c r="AI3" s="20"/>
      <c r="AJ3" s="37" t="s">
        <v>80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27"/>
      <c r="BA3" s="27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</row>
    <row r="4" spans="1:190" s="20" customFormat="1" ht="12" customHeight="1" x14ac:dyDescent="0.2">
      <c r="A4" s="21"/>
      <c r="B4" s="21"/>
      <c r="C4" s="21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27"/>
      <c r="BA4" s="27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</row>
    <row r="5" spans="1:190" s="15" customFormat="1" ht="14.25" customHeight="1" x14ac:dyDescent="0.2">
      <c r="A5" s="23" t="s">
        <v>2</v>
      </c>
      <c r="B5" s="24"/>
      <c r="C5" s="2"/>
      <c r="D5" s="3"/>
      <c r="E5" s="3"/>
      <c r="F5" s="3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13" customFormat="1" ht="17.25" customHeight="1" thickBot="1" x14ac:dyDescent="0.25">
      <c r="A6" s="41" t="s">
        <v>3</v>
      </c>
      <c r="B6" s="41" t="s">
        <v>0</v>
      </c>
      <c r="C6" s="42" t="s">
        <v>18</v>
      </c>
      <c r="D6" s="41">
        <v>1</v>
      </c>
      <c r="E6" s="41">
        <v>2</v>
      </c>
      <c r="F6" s="41">
        <v>3</v>
      </c>
      <c r="G6" s="41">
        <v>4</v>
      </c>
      <c r="H6" s="41">
        <v>5</v>
      </c>
      <c r="I6" s="41">
        <v>6</v>
      </c>
      <c r="J6" s="41">
        <v>7</v>
      </c>
      <c r="K6" s="41">
        <v>8</v>
      </c>
      <c r="L6" s="41">
        <v>9</v>
      </c>
      <c r="M6" s="41">
        <v>10</v>
      </c>
      <c r="N6" s="41">
        <v>11</v>
      </c>
      <c r="O6" s="41">
        <v>12</v>
      </c>
      <c r="P6" s="41">
        <v>13</v>
      </c>
      <c r="Q6" s="41">
        <v>14</v>
      </c>
      <c r="R6" s="41">
        <v>15</v>
      </c>
      <c r="S6" s="41">
        <v>16</v>
      </c>
      <c r="T6" s="41">
        <v>17</v>
      </c>
      <c r="U6" s="41">
        <v>18</v>
      </c>
      <c r="V6" s="41">
        <v>19</v>
      </c>
      <c r="W6" s="41">
        <v>20</v>
      </c>
      <c r="X6" s="41">
        <v>21</v>
      </c>
      <c r="Y6" s="41">
        <v>22</v>
      </c>
      <c r="Z6" s="41">
        <v>23</v>
      </c>
      <c r="AA6" s="41">
        <v>24</v>
      </c>
      <c r="AB6" s="41">
        <v>25</v>
      </c>
      <c r="AC6" s="41">
        <v>26</v>
      </c>
      <c r="AD6" s="41">
        <v>27</v>
      </c>
      <c r="AE6" s="41">
        <v>28</v>
      </c>
      <c r="AF6" s="41">
        <v>29</v>
      </c>
      <c r="AG6" s="41">
        <v>30</v>
      </c>
      <c r="AH6" s="41">
        <v>31</v>
      </c>
      <c r="AI6" s="41" t="s">
        <v>4</v>
      </c>
      <c r="AJ6" s="43" t="s">
        <v>5</v>
      </c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44"/>
      <c r="B7" s="45"/>
      <c r="C7" s="46" t="s">
        <v>25</v>
      </c>
      <c r="D7" s="45" t="s">
        <v>12</v>
      </c>
      <c r="E7" s="45" t="s">
        <v>14</v>
      </c>
      <c r="F7" s="45" t="s">
        <v>15</v>
      </c>
      <c r="G7" s="45" t="s">
        <v>15</v>
      </c>
      <c r="H7" s="45" t="s">
        <v>16</v>
      </c>
      <c r="I7" s="45" t="s">
        <v>12</v>
      </c>
      <c r="J7" s="45" t="s">
        <v>13</v>
      </c>
      <c r="K7" s="45" t="s">
        <v>12</v>
      </c>
      <c r="L7" s="45" t="s">
        <v>14</v>
      </c>
      <c r="M7" s="45" t="s">
        <v>15</v>
      </c>
      <c r="N7" s="45" t="s">
        <v>15</v>
      </c>
      <c r="O7" s="45" t="s">
        <v>16</v>
      </c>
      <c r="P7" s="45" t="s">
        <v>12</v>
      </c>
      <c r="Q7" s="45" t="s">
        <v>13</v>
      </c>
      <c r="R7" s="45" t="s">
        <v>12</v>
      </c>
      <c r="S7" s="45" t="s">
        <v>14</v>
      </c>
      <c r="T7" s="45" t="s">
        <v>15</v>
      </c>
      <c r="U7" s="45" t="s">
        <v>15</v>
      </c>
      <c r="V7" s="45" t="s">
        <v>16</v>
      </c>
      <c r="W7" s="45" t="s">
        <v>12</v>
      </c>
      <c r="X7" s="45" t="s">
        <v>13</v>
      </c>
      <c r="Y7" s="45" t="s">
        <v>12</v>
      </c>
      <c r="Z7" s="45" t="s">
        <v>14</v>
      </c>
      <c r="AA7" s="45" t="s">
        <v>15</v>
      </c>
      <c r="AB7" s="45" t="s">
        <v>15</v>
      </c>
      <c r="AC7" s="45" t="s">
        <v>16</v>
      </c>
      <c r="AD7" s="45" t="s">
        <v>12</v>
      </c>
      <c r="AE7" s="45" t="s">
        <v>13</v>
      </c>
      <c r="AF7" s="45" t="s">
        <v>12</v>
      </c>
      <c r="AG7" s="45" t="s">
        <v>14</v>
      </c>
      <c r="AH7" s="45" t="s">
        <v>15</v>
      </c>
      <c r="AI7" s="45"/>
      <c r="AJ7" s="45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</row>
    <row r="8" spans="1:190" s="39" customFormat="1" ht="12" customHeight="1" x14ac:dyDescent="0.2">
      <c r="A8" s="47" t="s">
        <v>35</v>
      </c>
      <c r="B8" s="48" t="s">
        <v>52</v>
      </c>
      <c r="C8" s="49" t="s">
        <v>68</v>
      </c>
      <c r="D8" s="50"/>
      <c r="E8" s="50"/>
      <c r="F8" s="50" t="s">
        <v>17</v>
      </c>
      <c r="G8" s="50" t="s">
        <v>17</v>
      </c>
      <c r="H8" s="50"/>
      <c r="I8" s="50"/>
      <c r="J8" s="50"/>
      <c r="K8" s="50">
        <v>0.5</v>
      </c>
      <c r="L8" s="50">
        <v>0.5</v>
      </c>
      <c r="M8" s="50" t="s">
        <v>17</v>
      </c>
      <c r="N8" s="50" t="s">
        <v>17</v>
      </c>
      <c r="O8" s="50">
        <v>0.5</v>
      </c>
      <c r="P8" s="50">
        <v>0.5</v>
      </c>
      <c r="Q8" s="50">
        <v>0.5</v>
      </c>
      <c r="R8" s="50"/>
      <c r="S8" s="50">
        <v>0.5</v>
      </c>
      <c r="T8" s="50" t="s">
        <v>17</v>
      </c>
      <c r="U8" s="50" t="s">
        <v>17</v>
      </c>
      <c r="V8" s="50"/>
      <c r="W8" s="50"/>
      <c r="X8" s="50">
        <v>0.5</v>
      </c>
      <c r="Y8" s="50"/>
      <c r="Z8" s="50">
        <v>0.5</v>
      </c>
      <c r="AA8" s="50" t="s">
        <v>17</v>
      </c>
      <c r="AB8" s="50" t="s">
        <v>17</v>
      </c>
      <c r="AC8" s="50">
        <v>0.5</v>
      </c>
      <c r="AD8" s="50">
        <v>0.5</v>
      </c>
      <c r="AE8" s="50">
        <v>0.5</v>
      </c>
      <c r="AF8" s="50"/>
      <c r="AG8" s="50"/>
      <c r="AH8" s="50" t="s">
        <v>17</v>
      </c>
      <c r="AI8" s="51">
        <f t="shared" ref="AI8:AI13" si="0">SUM(D8:AH8)</f>
        <v>5.5</v>
      </c>
      <c r="AJ8" s="48" t="s">
        <v>49</v>
      </c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</row>
    <row r="9" spans="1:190" s="39" customFormat="1" ht="12" customHeight="1" x14ac:dyDescent="0.2">
      <c r="A9" s="47" t="s">
        <v>54</v>
      </c>
      <c r="B9" s="48" t="s">
        <v>55</v>
      </c>
      <c r="C9" s="49" t="s">
        <v>68</v>
      </c>
      <c r="D9" s="50"/>
      <c r="E9" s="50"/>
      <c r="F9" s="50" t="s">
        <v>17</v>
      </c>
      <c r="G9" s="50" t="s">
        <v>17</v>
      </c>
      <c r="H9" s="50"/>
      <c r="I9" s="50"/>
      <c r="J9" s="50"/>
      <c r="K9" s="50"/>
      <c r="L9" s="50"/>
      <c r="M9" s="50" t="s">
        <v>17</v>
      </c>
      <c r="N9" s="50" t="s">
        <v>17</v>
      </c>
      <c r="O9" s="50"/>
      <c r="P9" s="50"/>
      <c r="Q9" s="50"/>
      <c r="R9" s="50"/>
      <c r="S9" s="50"/>
      <c r="T9" s="50" t="s">
        <v>17</v>
      </c>
      <c r="U9" s="50" t="s">
        <v>17</v>
      </c>
      <c r="V9" s="50"/>
      <c r="W9" s="50"/>
      <c r="X9" s="50">
        <v>0.5</v>
      </c>
      <c r="Y9" s="50"/>
      <c r="Z9" s="50"/>
      <c r="AA9" s="50" t="s">
        <v>17</v>
      </c>
      <c r="AB9" s="50" t="s">
        <v>17</v>
      </c>
      <c r="AC9" s="50"/>
      <c r="AD9" s="50"/>
      <c r="AE9" s="50"/>
      <c r="AF9" s="50"/>
      <c r="AG9" s="50"/>
      <c r="AH9" s="50" t="s">
        <v>17</v>
      </c>
      <c r="AI9" s="51">
        <f t="shared" si="0"/>
        <v>0.5</v>
      </c>
      <c r="AJ9" s="48" t="s">
        <v>49</v>
      </c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</row>
    <row r="10" spans="1:190" s="39" customFormat="1" ht="12" customHeight="1" x14ac:dyDescent="0.2">
      <c r="A10" s="47" t="s">
        <v>45</v>
      </c>
      <c r="B10" s="48" t="s">
        <v>46</v>
      </c>
      <c r="C10" s="49" t="s">
        <v>68</v>
      </c>
      <c r="D10" s="50">
        <v>2.5</v>
      </c>
      <c r="E10" s="50">
        <v>0.5</v>
      </c>
      <c r="F10" s="50" t="s">
        <v>17</v>
      </c>
      <c r="G10" s="50" t="s">
        <v>17</v>
      </c>
      <c r="H10" s="50"/>
      <c r="I10" s="50">
        <v>1.5</v>
      </c>
      <c r="J10" s="50">
        <v>1.5</v>
      </c>
      <c r="K10" s="50">
        <v>1</v>
      </c>
      <c r="L10" s="50">
        <v>1</v>
      </c>
      <c r="M10" s="50" t="s">
        <v>17</v>
      </c>
      <c r="N10" s="50" t="s">
        <v>17</v>
      </c>
      <c r="O10" s="50">
        <v>0.5</v>
      </c>
      <c r="P10" s="50">
        <v>0.5</v>
      </c>
      <c r="Q10" s="50">
        <v>0.5</v>
      </c>
      <c r="R10" s="50">
        <v>0.5</v>
      </c>
      <c r="S10" s="50">
        <v>1</v>
      </c>
      <c r="T10" s="50" t="s">
        <v>17</v>
      </c>
      <c r="U10" s="50" t="s">
        <v>17</v>
      </c>
      <c r="V10" s="50">
        <v>0.5</v>
      </c>
      <c r="W10" s="50">
        <v>1.5</v>
      </c>
      <c r="X10" s="50">
        <v>0.5</v>
      </c>
      <c r="Y10" s="50">
        <v>0.5</v>
      </c>
      <c r="Z10" s="50">
        <v>0.5</v>
      </c>
      <c r="AA10" s="50" t="s">
        <v>17</v>
      </c>
      <c r="AB10" s="50" t="s">
        <v>17</v>
      </c>
      <c r="AC10" s="50">
        <v>0.5</v>
      </c>
      <c r="AD10" s="50">
        <v>0.5</v>
      </c>
      <c r="AE10" s="50">
        <v>1</v>
      </c>
      <c r="AF10" s="50"/>
      <c r="AG10" s="50">
        <v>1</v>
      </c>
      <c r="AH10" s="50" t="s">
        <v>17</v>
      </c>
      <c r="AI10" s="51">
        <f t="shared" ref="AI10" si="1">SUM(D10:AH10)</f>
        <v>17.5</v>
      </c>
      <c r="AJ10" s="48" t="s">
        <v>49</v>
      </c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</row>
    <row r="11" spans="1:190" s="39" customFormat="1" ht="12" customHeight="1" x14ac:dyDescent="0.2">
      <c r="A11" s="47" t="s">
        <v>37</v>
      </c>
      <c r="B11" s="48" t="s">
        <v>40</v>
      </c>
      <c r="C11" s="49" t="s">
        <v>68</v>
      </c>
      <c r="D11" s="50"/>
      <c r="E11" s="50"/>
      <c r="F11" s="50" t="s">
        <v>17</v>
      </c>
      <c r="G11" s="50" t="s">
        <v>17</v>
      </c>
      <c r="H11" s="50"/>
      <c r="I11" s="50"/>
      <c r="J11" s="50"/>
      <c r="K11" s="50"/>
      <c r="L11" s="50"/>
      <c r="M11" s="50" t="s">
        <v>17</v>
      </c>
      <c r="N11" s="50" t="s">
        <v>17</v>
      </c>
      <c r="O11" s="50"/>
      <c r="P11" s="50"/>
      <c r="Q11" s="50"/>
      <c r="R11" s="50"/>
      <c r="S11" s="50"/>
      <c r="T11" s="50" t="s">
        <v>17</v>
      </c>
      <c r="U11" s="50" t="s">
        <v>17</v>
      </c>
      <c r="V11" s="50">
        <v>0.5</v>
      </c>
      <c r="W11" s="50"/>
      <c r="X11" s="50">
        <v>0.5</v>
      </c>
      <c r="Y11" s="50"/>
      <c r="Z11" s="50"/>
      <c r="AA11" s="50" t="s">
        <v>17</v>
      </c>
      <c r="AB11" s="50" t="s">
        <v>17</v>
      </c>
      <c r="AC11" s="50"/>
      <c r="AD11" s="50">
        <v>0.5</v>
      </c>
      <c r="AE11" s="50"/>
      <c r="AF11" s="50"/>
      <c r="AG11" s="50"/>
      <c r="AH11" s="50" t="s">
        <v>17</v>
      </c>
      <c r="AI11" s="51">
        <f t="shared" si="0"/>
        <v>1.5</v>
      </c>
      <c r="AJ11" s="48" t="s">
        <v>77</v>
      </c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</row>
    <row r="12" spans="1:190" s="39" customFormat="1" ht="12" customHeight="1" x14ac:dyDescent="0.2">
      <c r="A12" s="47" t="s">
        <v>50</v>
      </c>
      <c r="B12" s="48" t="s">
        <v>51</v>
      </c>
      <c r="C12" s="49" t="s">
        <v>68</v>
      </c>
      <c r="D12" s="50">
        <v>2.5</v>
      </c>
      <c r="E12" s="50">
        <v>0.5</v>
      </c>
      <c r="F12" s="50" t="s">
        <v>17</v>
      </c>
      <c r="G12" s="50" t="s">
        <v>17</v>
      </c>
      <c r="H12" s="50"/>
      <c r="I12" s="50"/>
      <c r="J12" s="50">
        <v>1.5</v>
      </c>
      <c r="K12" s="50">
        <v>2</v>
      </c>
      <c r="L12" s="50">
        <v>1</v>
      </c>
      <c r="M12" s="50" t="s">
        <v>17</v>
      </c>
      <c r="N12" s="50" t="s">
        <v>17</v>
      </c>
      <c r="O12" s="50">
        <v>1</v>
      </c>
      <c r="P12" s="50">
        <v>0.5</v>
      </c>
      <c r="Q12" s="50">
        <v>0.5</v>
      </c>
      <c r="R12" s="50">
        <v>0.5</v>
      </c>
      <c r="S12" s="50"/>
      <c r="T12" s="50" t="s">
        <v>17</v>
      </c>
      <c r="U12" s="50" t="s">
        <v>17</v>
      </c>
      <c r="V12" s="50">
        <v>0.5</v>
      </c>
      <c r="W12" s="50">
        <v>1</v>
      </c>
      <c r="X12" s="50">
        <v>0.5</v>
      </c>
      <c r="Y12" s="50">
        <v>0.5</v>
      </c>
      <c r="Z12" s="50">
        <v>1.5</v>
      </c>
      <c r="AA12" s="50" t="s">
        <v>17</v>
      </c>
      <c r="AB12" s="50" t="s">
        <v>17</v>
      </c>
      <c r="AC12" s="50">
        <v>1</v>
      </c>
      <c r="AD12" s="50">
        <v>0.5</v>
      </c>
      <c r="AE12" s="50">
        <v>1</v>
      </c>
      <c r="AF12" s="50">
        <v>0.5</v>
      </c>
      <c r="AG12" s="50">
        <v>1</v>
      </c>
      <c r="AH12" s="50" t="s">
        <v>17</v>
      </c>
      <c r="AI12" s="51">
        <f t="shared" si="0"/>
        <v>18</v>
      </c>
      <c r="AJ12" s="48" t="s">
        <v>49</v>
      </c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</row>
    <row r="13" spans="1:190" s="39" customFormat="1" ht="12" customHeight="1" x14ac:dyDescent="0.2">
      <c r="A13" s="47" t="s">
        <v>73</v>
      </c>
      <c r="B13" s="48" t="s">
        <v>74</v>
      </c>
      <c r="C13" s="49" t="s">
        <v>68</v>
      </c>
      <c r="D13" s="50"/>
      <c r="E13" s="50"/>
      <c r="F13" s="50" t="s">
        <v>17</v>
      </c>
      <c r="G13" s="50" t="s">
        <v>17</v>
      </c>
      <c r="H13" s="50"/>
      <c r="I13" s="50"/>
      <c r="J13" s="50"/>
      <c r="K13" s="50"/>
      <c r="L13" s="50"/>
      <c r="M13" s="50" t="s">
        <v>17</v>
      </c>
      <c r="N13" s="50" t="s">
        <v>17</v>
      </c>
      <c r="O13" s="50"/>
      <c r="P13" s="50"/>
      <c r="Q13" s="50"/>
      <c r="R13" s="50"/>
      <c r="S13" s="50"/>
      <c r="T13" s="50" t="s">
        <v>17</v>
      </c>
      <c r="U13" s="50" t="s">
        <v>17</v>
      </c>
      <c r="V13" s="50"/>
      <c r="W13" s="50"/>
      <c r="X13" s="50"/>
      <c r="Y13" s="50"/>
      <c r="Z13" s="50"/>
      <c r="AA13" s="50" t="s">
        <v>17</v>
      </c>
      <c r="AB13" s="50" t="s">
        <v>17</v>
      </c>
      <c r="AC13" s="50"/>
      <c r="AD13" s="50"/>
      <c r="AE13" s="50"/>
      <c r="AF13" s="50"/>
      <c r="AG13" s="50"/>
      <c r="AH13" s="50" t="s">
        <v>17</v>
      </c>
      <c r="AI13" s="51">
        <f t="shared" si="0"/>
        <v>0</v>
      </c>
      <c r="AJ13" s="48" t="s">
        <v>75</v>
      </c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</row>
    <row r="14" spans="1:190" s="39" customFormat="1" ht="12" customHeight="1" x14ac:dyDescent="0.2">
      <c r="A14" s="47" t="s">
        <v>39</v>
      </c>
      <c r="B14" s="48" t="s">
        <v>38</v>
      </c>
      <c r="C14" s="49" t="s">
        <v>68</v>
      </c>
      <c r="D14" s="50"/>
      <c r="E14" s="50"/>
      <c r="F14" s="50" t="s">
        <v>17</v>
      </c>
      <c r="G14" s="50" t="s">
        <v>17</v>
      </c>
      <c r="H14" s="50"/>
      <c r="I14" s="50"/>
      <c r="J14" s="50"/>
      <c r="K14" s="50">
        <v>1</v>
      </c>
      <c r="L14" s="50">
        <v>0.5</v>
      </c>
      <c r="M14" s="50" t="s">
        <v>17</v>
      </c>
      <c r="N14" s="50" t="s">
        <v>17</v>
      </c>
      <c r="O14" s="50"/>
      <c r="P14" s="50"/>
      <c r="Q14" s="50"/>
      <c r="R14" s="50"/>
      <c r="S14" s="50"/>
      <c r="T14" s="50" t="s">
        <v>17</v>
      </c>
      <c r="U14" s="50" t="s">
        <v>17</v>
      </c>
      <c r="V14" s="50"/>
      <c r="W14" s="50"/>
      <c r="X14" s="50"/>
      <c r="Y14" s="50"/>
      <c r="Z14" s="50"/>
      <c r="AA14" s="50" t="s">
        <v>17</v>
      </c>
      <c r="AB14" s="50" t="s">
        <v>17</v>
      </c>
      <c r="AC14" s="50"/>
      <c r="AD14" s="50"/>
      <c r="AE14" s="50"/>
      <c r="AF14" s="50"/>
      <c r="AG14" s="50"/>
      <c r="AH14" s="50" t="s">
        <v>17</v>
      </c>
      <c r="AI14" s="51">
        <f>SUM(D14:AH14)</f>
        <v>1.5</v>
      </c>
      <c r="AJ14" s="48" t="s">
        <v>49</v>
      </c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</row>
    <row r="15" spans="1:190" s="39" customFormat="1" ht="12" customHeight="1" x14ac:dyDescent="0.2">
      <c r="A15" s="47" t="s">
        <v>39</v>
      </c>
      <c r="B15" s="48" t="s">
        <v>69</v>
      </c>
      <c r="C15" s="49" t="s">
        <v>68</v>
      </c>
      <c r="D15" s="50"/>
      <c r="E15" s="50"/>
      <c r="F15" s="50" t="s">
        <v>17</v>
      </c>
      <c r="G15" s="50" t="s">
        <v>17</v>
      </c>
      <c r="H15" s="50"/>
      <c r="I15" s="50"/>
      <c r="J15" s="50"/>
      <c r="K15" s="50"/>
      <c r="L15" s="50"/>
      <c r="M15" s="50" t="s">
        <v>17</v>
      </c>
      <c r="N15" s="50" t="s">
        <v>17</v>
      </c>
      <c r="O15" s="50"/>
      <c r="P15" s="50"/>
      <c r="Q15" s="50"/>
      <c r="R15" s="50"/>
      <c r="S15" s="50"/>
      <c r="T15" s="50" t="s">
        <v>17</v>
      </c>
      <c r="U15" s="50" t="s">
        <v>17</v>
      </c>
      <c r="V15" s="50"/>
      <c r="W15" s="50"/>
      <c r="X15" s="50"/>
      <c r="Y15" s="50"/>
      <c r="Z15" s="50"/>
      <c r="AA15" s="50" t="s">
        <v>17</v>
      </c>
      <c r="AB15" s="50" t="s">
        <v>17</v>
      </c>
      <c r="AC15" s="50"/>
      <c r="AD15" s="50"/>
      <c r="AE15" s="50"/>
      <c r="AF15" s="50"/>
      <c r="AG15" s="50"/>
      <c r="AH15" s="50" t="s">
        <v>17</v>
      </c>
      <c r="AI15" s="51">
        <f>SUM(D15:AH15)</f>
        <v>0</v>
      </c>
      <c r="AJ15" s="48" t="s">
        <v>76</v>
      </c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</row>
    <row r="16" spans="1:190" s="39" customFormat="1" ht="12" customHeight="1" x14ac:dyDescent="0.2">
      <c r="A16" s="47" t="s">
        <v>48</v>
      </c>
      <c r="B16" s="48" t="s">
        <v>53</v>
      </c>
      <c r="C16" s="49" t="s">
        <v>68</v>
      </c>
      <c r="D16" s="50"/>
      <c r="E16" s="50"/>
      <c r="F16" s="50" t="s">
        <v>17</v>
      </c>
      <c r="G16" s="50" t="s">
        <v>17</v>
      </c>
      <c r="H16" s="50"/>
      <c r="I16" s="50"/>
      <c r="J16" s="50"/>
      <c r="K16" s="50"/>
      <c r="L16" s="50"/>
      <c r="M16" s="50" t="s">
        <v>17</v>
      </c>
      <c r="N16" s="50" t="s">
        <v>17</v>
      </c>
      <c r="O16" s="50">
        <v>0.5</v>
      </c>
      <c r="P16" s="50">
        <v>0.5</v>
      </c>
      <c r="Q16" s="50">
        <v>0.5</v>
      </c>
      <c r="R16" s="50"/>
      <c r="S16" s="50"/>
      <c r="T16" s="50" t="s">
        <v>17</v>
      </c>
      <c r="U16" s="50" t="s">
        <v>17</v>
      </c>
      <c r="V16" s="50"/>
      <c r="W16" s="50"/>
      <c r="X16" s="50"/>
      <c r="Y16" s="50"/>
      <c r="Z16" s="50"/>
      <c r="AA16" s="50" t="s">
        <v>17</v>
      </c>
      <c r="AB16" s="50" t="s">
        <v>17</v>
      </c>
      <c r="AC16" s="50"/>
      <c r="AD16" s="50"/>
      <c r="AE16" s="50">
        <v>0.5</v>
      </c>
      <c r="AF16" s="50"/>
      <c r="AG16" s="50"/>
      <c r="AH16" s="50" t="s">
        <v>17</v>
      </c>
      <c r="AI16" s="51">
        <f>SUM(D16:AH16)</f>
        <v>2</v>
      </c>
      <c r="AJ16" s="48" t="s">
        <v>49</v>
      </c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</row>
    <row r="17" spans="1:190" s="39" customFormat="1" ht="12" customHeight="1" x14ac:dyDescent="0.2">
      <c r="A17" s="47" t="s">
        <v>70</v>
      </c>
      <c r="B17" s="48" t="s">
        <v>71</v>
      </c>
      <c r="C17" s="49" t="s">
        <v>68</v>
      </c>
      <c r="D17" s="50"/>
      <c r="E17" s="50"/>
      <c r="F17" s="50" t="s">
        <v>17</v>
      </c>
      <c r="G17" s="50" t="s">
        <v>17</v>
      </c>
      <c r="H17" s="50"/>
      <c r="I17" s="50"/>
      <c r="J17" s="50">
        <v>1</v>
      </c>
      <c r="K17" s="50">
        <v>1</v>
      </c>
      <c r="L17" s="50">
        <v>1</v>
      </c>
      <c r="M17" s="50" t="s">
        <v>17</v>
      </c>
      <c r="N17" s="50" t="s">
        <v>17</v>
      </c>
      <c r="O17" s="50">
        <v>0.5</v>
      </c>
      <c r="P17" s="50"/>
      <c r="Q17" s="50">
        <v>0.5</v>
      </c>
      <c r="R17" s="50">
        <v>0.5</v>
      </c>
      <c r="S17" s="50"/>
      <c r="T17" s="50" t="s">
        <v>17</v>
      </c>
      <c r="U17" s="50" t="s">
        <v>17</v>
      </c>
      <c r="V17" s="50">
        <v>0.5</v>
      </c>
      <c r="W17" s="50">
        <v>0.5</v>
      </c>
      <c r="X17" s="50"/>
      <c r="Y17" s="50">
        <v>1</v>
      </c>
      <c r="Z17" s="50">
        <v>0.5</v>
      </c>
      <c r="AA17" s="50" t="s">
        <v>17</v>
      </c>
      <c r="AB17" s="50" t="s">
        <v>17</v>
      </c>
      <c r="AC17" s="50">
        <v>0.5</v>
      </c>
      <c r="AD17" s="50">
        <v>0.5</v>
      </c>
      <c r="AE17" s="50">
        <v>0.5</v>
      </c>
      <c r="AF17" s="50"/>
      <c r="AG17" s="50"/>
      <c r="AH17" s="50" t="s">
        <v>17</v>
      </c>
      <c r="AI17" s="51">
        <f>SUM(D17:AH17)</f>
        <v>8.5</v>
      </c>
      <c r="AJ17" s="48" t="s">
        <v>72</v>
      </c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</row>
    <row r="18" spans="1:190" s="12" customFormat="1" ht="14.25" customHeight="1" x14ac:dyDescent="0.2">
      <c r="A18" s="52"/>
      <c r="B18" s="53" t="s">
        <v>6</v>
      </c>
      <c r="C18" s="54"/>
      <c r="D18" s="57">
        <f t="shared" ref="D18:E18" si="2">SUM(D8:D17)</f>
        <v>5</v>
      </c>
      <c r="E18" s="57">
        <f t="shared" si="2"/>
        <v>1</v>
      </c>
      <c r="F18" s="55">
        <f>SUM(F8:F17)</f>
        <v>0</v>
      </c>
      <c r="G18" s="55">
        <f>SUM(G8:G17)</f>
        <v>0</v>
      </c>
      <c r="H18" s="56">
        <f t="shared" ref="H18:L18" si="3">SUM(H8:H17)</f>
        <v>0</v>
      </c>
      <c r="I18" s="56">
        <f t="shared" si="3"/>
        <v>1.5</v>
      </c>
      <c r="J18" s="56">
        <f t="shared" si="3"/>
        <v>4</v>
      </c>
      <c r="K18" s="56">
        <f t="shared" si="3"/>
        <v>5.5</v>
      </c>
      <c r="L18" s="56">
        <f t="shared" si="3"/>
        <v>4</v>
      </c>
      <c r="M18" s="55">
        <f>SUM(M8:M17)</f>
        <v>0</v>
      </c>
      <c r="N18" s="55">
        <f>SUM(N8:N17)</f>
        <v>0</v>
      </c>
      <c r="O18" s="56">
        <f t="shared" ref="O18:S18" si="4">SUM(O8:O17)</f>
        <v>3</v>
      </c>
      <c r="P18" s="56">
        <f t="shared" si="4"/>
        <v>2</v>
      </c>
      <c r="Q18" s="56">
        <f t="shared" si="4"/>
        <v>2.5</v>
      </c>
      <c r="R18" s="57">
        <f t="shared" si="4"/>
        <v>1.5</v>
      </c>
      <c r="S18" s="57">
        <f t="shared" si="4"/>
        <v>1.5</v>
      </c>
      <c r="T18" s="55">
        <f>SUM(T8:T17)</f>
        <v>0</v>
      </c>
      <c r="U18" s="55">
        <f>SUM(U8:U17)</f>
        <v>0</v>
      </c>
      <c r="V18" s="56">
        <f t="shared" ref="V18:Z18" si="5">SUM(V8:V17)</f>
        <v>2</v>
      </c>
      <c r="W18" s="56">
        <f t="shared" si="5"/>
        <v>3</v>
      </c>
      <c r="X18" s="56">
        <f t="shared" si="5"/>
        <v>2.5</v>
      </c>
      <c r="Y18" s="56">
        <f t="shared" si="5"/>
        <v>2</v>
      </c>
      <c r="Z18" s="56">
        <f t="shared" si="5"/>
        <v>3</v>
      </c>
      <c r="AA18" s="55">
        <f>SUM(AA8:AA17)</f>
        <v>0</v>
      </c>
      <c r="AB18" s="55">
        <f>SUM(AB8:AB17)</f>
        <v>0</v>
      </c>
      <c r="AC18" s="56">
        <f t="shared" ref="AC18:AG18" si="6">SUM(AC8:AC17)</f>
        <v>2.5</v>
      </c>
      <c r="AD18" s="56">
        <f t="shared" si="6"/>
        <v>2.5</v>
      </c>
      <c r="AE18" s="56">
        <f t="shared" si="6"/>
        <v>3.5</v>
      </c>
      <c r="AF18" s="56">
        <f t="shared" si="6"/>
        <v>0.5</v>
      </c>
      <c r="AG18" s="56">
        <f t="shared" si="6"/>
        <v>2</v>
      </c>
      <c r="AH18" s="55">
        <f>SUM(AH8:AH17)</f>
        <v>0</v>
      </c>
      <c r="AI18" s="51">
        <f>SUM(D18:AH18)</f>
        <v>55</v>
      </c>
      <c r="AJ18" s="56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16" customFormat="1" x14ac:dyDescent="0.2">
      <c r="A19" s="58" t="s">
        <v>7</v>
      </c>
      <c r="B19" s="58"/>
      <c r="C19" s="58"/>
      <c r="D19" s="50"/>
      <c r="E19" s="50"/>
      <c r="F19" s="59"/>
      <c r="G19" s="59"/>
      <c r="H19" s="59">
        <f>7.5</f>
        <v>7.5</v>
      </c>
      <c r="I19" s="50"/>
      <c r="J19" s="59"/>
      <c r="K19" s="59"/>
      <c r="L19" s="59"/>
      <c r="M19" s="59"/>
      <c r="N19" s="59"/>
      <c r="O19" s="59"/>
      <c r="P19" s="59"/>
      <c r="Q19" s="59"/>
      <c r="R19" s="50"/>
      <c r="S19" s="50"/>
      <c r="T19" s="59"/>
      <c r="U19" s="59"/>
      <c r="V19" s="59"/>
      <c r="W19" s="50"/>
      <c r="X19" s="59"/>
      <c r="Y19" s="59"/>
      <c r="Z19" s="59"/>
      <c r="AA19" s="59"/>
      <c r="AB19" s="59"/>
      <c r="AC19" s="59"/>
      <c r="AD19" s="50"/>
      <c r="AE19" s="59"/>
      <c r="AF19" s="59"/>
      <c r="AG19" s="59"/>
      <c r="AH19" s="59"/>
      <c r="AI19" s="60">
        <f t="shared" ref="AI19:AI31" si="7">SUM(D19:AH19)</f>
        <v>7.5</v>
      </c>
      <c r="AJ19" s="53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</row>
    <row r="20" spans="1:190" s="16" customFormat="1" x14ac:dyDescent="0.2">
      <c r="A20" s="73" t="s">
        <v>82</v>
      </c>
      <c r="B20" s="74"/>
      <c r="C20" s="58"/>
      <c r="D20" s="50">
        <v>1</v>
      </c>
      <c r="E20" s="50">
        <v>6</v>
      </c>
      <c r="F20" s="59"/>
      <c r="G20" s="59"/>
      <c r="H20" s="59"/>
      <c r="I20" s="50"/>
      <c r="J20" s="59"/>
      <c r="K20" s="59"/>
      <c r="L20" s="59"/>
      <c r="M20" s="59"/>
      <c r="N20" s="59"/>
      <c r="O20" s="59"/>
      <c r="P20" s="59"/>
      <c r="Q20" s="59"/>
      <c r="R20" s="50">
        <v>3</v>
      </c>
      <c r="S20" s="50">
        <v>2.5</v>
      </c>
      <c r="T20" s="59"/>
      <c r="U20" s="59"/>
      <c r="V20" s="59">
        <v>1.5</v>
      </c>
      <c r="W20" s="50">
        <v>1.5</v>
      </c>
      <c r="X20" s="59">
        <v>1.5</v>
      </c>
      <c r="Y20" s="59">
        <v>2.5</v>
      </c>
      <c r="Z20" s="59">
        <v>2</v>
      </c>
      <c r="AA20" s="59"/>
      <c r="AB20" s="59"/>
      <c r="AC20" s="59">
        <v>1</v>
      </c>
      <c r="AD20" s="50">
        <v>1.5</v>
      </c>
      <c r="AE20" s="59">
        <v>1.5</v>
      </c>
      <c r="AF20" s="59">
        <v>4</v>
      </c>
      <c r="AG20" s="59">
        <v>1.5</v>
      </c>
      <c r="AH20" s="59"/>
      <c r="AI20" s="60">
        <f t="shared" si="7"/>
        <v>31</v>
      </c>
      <c r="AJ20" s="53" t="s">
        <v>84</v>
      </c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</row>
    <row r="21" spans="1:190" s="14" customFormat="1" x14ac:dyDescent="0.2">
      <c r="A21" s="67" t="s">
        <v>81</v>
      </c>
      <c r="B21" s="67"/>
      <c r="C21" s="58"/>
      <c r="D21" s="50">
        <v>1.5</v>
      </c>
      <c r="E21" s="57">
        <v>0.5</v>
      </c>
      <c r="F21" s="59"/>
      <c r="G21" s="59"/>
      <c r="H21" s="50"/>
      <c r="I21" s="50">
        <v>3.5</v>
      </c>
      <c r="J21" s="59">
        <v>2</v>
      </c>
      <c r="K21" s="50">
        <v>1</v>
      </c>
      <c r="L21" s="59">
        <v>1</v>
      </c>
      <c r="M21" s="59"/>
      <c r="N21" s="59"/>
      <c r="O21" s="59">
        <v>3</v>
      </c>
      <c r="P21" s="59">
        <v>2</v>
      </c>
      <c r="Q21" s="59">
        <v>3.5</v>
      </c>
      <c r="R21" s="50">
        <v>2.5</v>
      </c>
      <c r="S21" s="50">
        <v>2.5</v>
      </c>
      <c r="T21" s="59"/>
      <c r="U21" s="59"/>
      <c r="V21" s="59">
        <v>2</v>
      </c>
      <c r="W21" s="50">
        <v>1</v>
      </c>
      <c r="X21" s="59">
        <v>1</v>
      </c>
      <c r="Y21" s="59">
        <v>2.5</v>
      </c>
      <c r="Z21" s="59">
        <v>2.5</v>
      </c>
      <c r="AA21" s="59"/>
      <c r="AB21" s="59"/>
      <c r="AC21" s="59">
        <v>2.5</v>
      </c>
      <c r="AD21" s="50">
        <v>2</v>
      </c>
      <c r="AE21" s="59">
        <v>1</v>
      </c>
      <c r="AF21" s="59">
        <v>1.5</v>
      </c>
      <c r="AG21" s="59">
        <v>2.5</v>
      </c>
      <c r="AH21" s="59"/>
      <c r="AI21" s="60">
        <f t="shared" si="7"/>
        <v>41.5</v>
      </c>
      <c r="AJ21" s="53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</row>
    <row r="22" spans="1:190" ht="11.25" x14ac:dyDescent="0.2">
      <c r="A22" s="61" t="s">
        <v>42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0">
        <f t="shared" si="7"/>
        <v>0</v>
      </c>
      <c r="AJ22" s="4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</row>
    <row r="23" spans="1:190" s="39" customFormat="1" ht="11.25" x14ac:dyDescent="0.2">
      <c r="A23" s="63" t="s">
        <v>11</v>
      </c>
      <c r="B23" s="63"/>
      <c r="C23" s="6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5">
        <f t="shared" si="7"/>
        <v>0</v>
      </c>
      <c r="AJ23" s="48" t="s">
        <v>30</v>
      </c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</row>
    <row r="24" spans="1:190" ht="11.25" x14ac:dyDescent="0.2">
      <c r="A24" s="58" t="s">
        <v>44</v>
      </c>
      <c r="B24" s="58"/>
      <c r="C24" s="58"/>
      <c r="D24" s="50"/>
      <c r="E24" s="50"/>
      <c r="F24" s="59"/>
      <c r="G24" s="59"/>
      <c r="H24" s="50"/>
      <c r="I24" s="50"/>
      <c r="J24" s="59">
        <v>1</v>
      </c>
      <c r="K24" s="59"/>
      <c r="L24" s="59"/>
      <c r="M24" s="59"/>
      <c r="N24" s="59"/>
      <c r="O24" s="59"/>
      <c r="P24" s="59"/>
      <c r="Q24" s="59"/>
      <c r="R24" s="50"/>
      <c r="S24" s="50"/>
      <c r="T24" s="59"/>
      <c r="U24" s="59"/>
      <c r="V24" s="50"/>
      <c r="W24" s="50"/>
      <c r="X24" s="59"/>
      <c r="Y24" s="50"/>
      <c r="Z24" s="59"/>
      <c r="AA24" s="59"/>
      <c r="AB24" s="59"/>
      <c r="AC24" s="50"/>
      <c r="AD24" s="50"/>
      <c r="AE24" s="59"/>
      <c r="AF24" s="50"/>
      <c r="AG24" s="59"/>
      <c r="AH24" s="59"/>
      <c r="AI24" s="60">
        <f>SUM(D24:AH24)</f>
        <v>1</v>
      </c>
      <c r="AJ24" s="48" t="s">
        <v>30</v>
      </c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7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</row>
    <row r="25" spans="1:190" ht="12" customHeight="1" x14ac:dyDescent="0.2">
      <c r="A25" s="67" t="s">
        <v>43</v>
      </c>
      <c r="B25" s="67"/>
      <c r="C25" s="67"/>
      <c r="D25" s="50"/>
      <c r="E25" s="50"/>
      <c r="F25" s="50"/>
      <c r="G25" s="50"/>
      <c r="H25" s="50"/>
      <c r="I25" s="50">
        <v>1</v>
      </c>
      <c r="J25" s="50"/>
      <c r="K25" s="50">
        <v>1.5</v>
      </c>
      <c r="L25" s="50"/>
      <c r="M25" s="50"/>
      <c r="N25" s="50"/>
      <c r="O25" s="59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1">
        <f>SUM(D25:AH25)</f>
        <v>2.5</v>
      </c>
      <c r="AJ25" s="48" t="s">
        <v>30</v>
      </c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7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</row>
    <row r="26" spans="1:190" ht="11.25" x14ac:dyDescent="0.2">
      <c r="A26" s="58" t="s">
        <v>47</v>
      </c>
      <c r="B26" s="58"/>
      <c r="C26" s="58"/>
      <c r="D26" s="50"/>
      <c r="E26" s="50"/>
      <c r="F26" s="59"/>
      <c r="G26" s="59"/>
      <c r="H26" s="50"/>
      <c r="I26" s="50"/>
      <c r="J26" s="59"/>
      <c r="K26" s="50"/>
      <c r="L26" s="50">
        <v>0.5</v>
      </c>
      <c r="M26" s="59"/>
      <c r="N26" s="59"/>
      <c r="O26" s="59"/>
      <c r="P26" s="59">
        <v>0.5</v>
      </c>
      <c r="Q26" s="59"/>
      <c r="R26" s="50"/>
      <c r="S26" s="50"/>
      <c r="T26" s="59"/>
      <c r="U26" s="59"/>
      <c r="V26" s="50"/>
      <c r="W26" s="50">
        <v>1</v>
      </c>
      <c r="X26" s="59">
        <v>1</v>
      </c>
      <c r="Y26" s="59"/>
      <c r="Z26" s="50"/>
      <c r="AA26" s="59"/>
      <c r="AB26" s="59"/>
      <c r="AC26" s="50"/>
      <c r="AD26" s="50"/>
      <c r="AE26" s="59"/>
      <c r="AF26" s="59"/>
      <c r="AG26" s="50"/>
      <c r="AH26" s="59"/>
      <c r="AI26" s="60">
        <f>SUM(D26:AH26)</f>
        <v>3</v>
      </c>
      <c r="AJ26" s="48" t="s">
        <v>30</v>
      </c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7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</row>
    <row r="27" spans="1:190" ht="11.25" x14ac:dyDescent="0.2">
      <c r="A27" s="58" t="s">
        <v>78</v>
      </c>
      <c r="B27" s="58"/>
      <c r="C27" s="58"/>
      <c r="D27" s="50"/>
      <c r="E27" s="50"/>
      <c r="F27" s="59"/>
      <c r="G27" s="59"/>
      <c r="H27" s="50"/>
      <c r="I27" s="50"/>
      <c r="J27" s="59"/>
      <c r="K27" s="59"/>
      <c r="L27" s="59"/>
      <c r="M27" s="59"/>
      <c r="N27" s="59"/>
      <c r="O27" s="50"/>
      <c r="P27" s="59">
        <v>0.5</v>
      </c>
      <c r="Q27" s="59">
        <v>0.5</v>
      </c>
      <c r="R27" s="50"/>
      <c r="S27" s="50"/>
      <c r="T27" s="59"/>
      <c r="U27" s="59"/>
      <c r="V27" s="50">
        <v>0.5</v>
      </c>
      <c r="W27" s="50"/>
      <c r="X27" s="59">
        <v>0.5</v>
      </c>
      <c r="Y27" s="50"/>
      <c r="Z27" s="59"/>
      <c r="AA27" s="59"/>
      <c r="AB27" s="59"/>
      <c r="AC27" s="50"/>
      <c r="AD27" s="50"/>
      <c r="AE27" s="59"/>
      <c r="AF27" s="50"/>
      <c r="AG27" s="59"/>
      <c r="AH27" s="59"/>
      <c r="AI27" s="60">
        <f>SUM(D27:AH27)</f>
        <v>2</v>
      </c>
      <c r="AJ27" s="48" t="s">
        <v>30</v>
      </c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27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</row>
    <row r="28" spans="1:190" ht="11.25" x14ac:dyDescent="0.2">
      <c r="A28" s="58" t="s">
        <v>83</v>
      </c>
      <c r="B28" s="58"/>
      <c r="C28" s="58"/>
      <c r="D28" s="50"/>
      <c r="E28" s="50"/>
      <c r="F28" s="59"/>
      <c r="G28" s="59"/>
      <c r="H28" s="50"/>
      <c r="I28" s="50"/>
      <c r="J28" s="59"/>
      <c r="K28" s="59"/>
      <c r="L28" s="59">
        <v>0.5</v>
      </c>
      <c r="M28" s="59"/>
      <c r="N28" s="59"/>
      <c r="O28" s="50">
        <v>0.5</v>
      </c>
      <c r="P28" s="59">
        <v>2.5</v>
      </c>
      <c r="Q28" s="59">
        <v>0.5</v>
      </c>
      <c r="R28" s="50"/>
      <c r="S28" s="50">
        <v>0.5</v>
      </c>
      <c r="T28" s="59"/>
      <c r="U28" s="59"/>
      <c r="V28" s="50"/>
      <c r="W28" s="50">
        <v>1</v>
      </c>
      <c r="X28" s="59"/>
      <c r="Y28" s="59">
        <v>0.5</v>
      </c>
      <c r="Z28" s="59"/>
      <c r="AA28" s="59"/>
      <c r="AB28" s="59"/>
      <c r="AC28" s="50"/>
      <c r="AD28" s="50">
        <v>0.5</v>
      </c>
      <c r="AE28" s="59">
        <v>1.5</v>
      </c>
      <c r="AF28" s="59">
        <v>1.5</v>
      </c>
      <c r="AG28" s="59"/>
      <c r="AH28" s="59"/>
      <c r="AI28" s="60">
        <f t="shared" si="7"/>
        <v>9.5</v>
      </c>
      <c r="AJ28" s="48" t="s">
        <v>30</v>
      </c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27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</row>
    <row r="29" spans="1:190" ht="11.25" x14ac:dyDescent="0.2">
      <c r="A29" s="58" t="s">
        <v>57</v>
      </c>
      <c r="B29" s="58"/>
      <c r="C29" s="58"/>
      <c r="D29" s="50"/>
      <c r="E29" s="50"/>
      <c r="F29" s="59"/>
      <c r="G29" s="59"/>
      <c r="H29" s="50"/>
      <c r="I29" s="50">
        <v>0.5</v>
      </c>
      <c r="J29" s="59"/>
      <c r="K29" s="59"/>
      <c r="L29" s="59"/>
      <c r="M29" s="59"/>
      <c r="N29" s="59"/>
      <c r="O29" s="59">
        <v>0.5</v>
      </c>
      <c r="P29" s="59"/>
      <c r="Q29" s="59"/>
      <c r="R29" s="50"/>
      <c r="S29" s="50">
        <v>0.5</v>
      </c>
      <c r="T29" s="59"/>
      <c r="U29" s="59"/>
      <c r="V29" s="50"/>
      <c r="W29" s="50"/>
      <c r="X29" s="59"/>
      <c r="Y29" s="59"/>
      <c r="Z29" s="59"/>
      <c r="AA29" s="59"/>
      <c r="AB29" s="59"/>
      <c r="AC29" s="50"/>
      <c r="AD29" s="50">
        <v>0.5</v>
      </c>
      <c r="AE29" s="59"/>
      <c r="AF29" s="59"/>
      <c r="AG29" s="59"/>
      <c r="AH29" s="59"/>
      <c r="AI29" s="60">
        <f>SUM(D29:AH29)</f>
        <v>2</v>
      </c>
      <c r="AJ29" s="48" t="s">
        <v>30</v>
      </c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27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</row>
    <row r="30" spans="1:190" ht="11.25" x14ac:dyDescent="0.2">
      <c r="A30" s="58" t="s">
        <v>56</v>
      </c>
      <c r="B30" s="58"/>
      <c r="C30" s="58"/>
      <c r="D30" s="50"/>
      <c r="E30" s="50"/>
      <c r="F30" s="59"/>
      <c r="G30" s="59"/>
      <c r="H30" s="59"/>
      <c r="I30" s="50"/>
      <c r="J30" s="59"/>
      <c r="K30" s="59"/>
      <c r="L30" s="59">
        <v>1</v>
      </c>
      <c r="M30" s="59"/>
      <c r="N30" s="59"/>
      <c r="O30" s="59"/>
      <c r="P30" s="59"/>
      <c r="Q30" s="59"/>
      <c r="R30" s="50">
        <v>0.5</v>
      </c>
      <c r="S30" s="50"/>
      <c r="T30" s="59"/>
      <c r="U30" s="59"/>
      <c r="V30" s="59"/>
      <c r="W30" s="50"/>
      <c r="X30" s="59"/>
      <c r="Y30" s="59"/>
      <c r="Z30" s="59"/>
      <c r="AA30" s="59"/>
      <c r="AB30" s="59"/>
      <c r="AC30" s="59">
        <v>0.5</v>
      </c>
      <c r="AD30" s="50"/>
      <c r="AE30" s="59"/>
      <c r="AF30" s="59"/>
      <c r="AG30" s="59">
        <v>0.5</v>
      </c>
      <c r="AH30" s="59"/>
      <c r="AI30" s="60">
        <f t="shared" si="7"/>
        <v>2.5</v>
      </c>
      <c r="AJ30" s="48" t="s">
        <v>85</v>
      </c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27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</row>
    <row r="31" spans="1:190" ht="11.25" x14ac:dyDescent="0.2">
      <c r="A31" s="66" t="s">
        <v>36</v>
      </c>
      <c r="B31" s="66"/>
      <c r="C31" s="66"/>
      <c r="D31" s="50"/>
      <c r="E31" s="50"/>
      <c r="F31" s="59"/>
      <c r="G31" s="59"/>
      <c r="H31" s="59"/>
      <c r="I31" s="50">
        <v>0.5</v>
      </c>
      <c r="J31" s="59"/>
      <c r="K31" s="59"/>
      <c r="L31" s="59">
        <v>0.5</v>
      </c>
      <c r="M31" s="59"/>
      <c r="N31" s="59"/>
      <c r="O31" s="59"/>
      <c r="P31" s="59"/>
      <c r="Q31" s="59">
        <v>0.5</v>
      </c>
      <c r="R31" s="50"/>
      <c r="S31" s="50"/>
      <c r="T31" s="59"/>
      <c r="U31" s="59"/>
      <c r="V31" s="59"/>
      <c r="W31" s="50"/>
      <c r="X31" s="59">
        <v>0.5</v>
      </c>
      <c r="Y31" s="59"/>
      <c r="Z31" s="59"/>
      <c r="AA31" s="59"/>
      <c r="AB31" s="59"/>
      <c r="AC31" s="59">
        <v>0.5</v>
      </c>
      <c r="AD31" s="50">
        <v>0.5</v>
      </c>
      <c r="AE31" s="59"/>
      <c r="AF31" s="59"/>
      <c r="AG31" s="59">
        <v>0.5</v>
      </c>
      <c r="AH31" s="59"/>
      <c r="AI31" s="60">
        <f t="shared" si="7"/>
        <v>3.5</v>
      </c>
      <c r="AJ31" s="48" t="s">
        <v>30</v>
      </c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27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</row>
    <row r="32" spans="1:190" ht="11.25" x14ac:dyDescent="0.2">
      <c r="A32" s="58" t="s">
        <v>34</v>
      </c>
      <c r="B32" s="58"/>
      <c r="C32" s="58"/>
      <c r="D32" s="50"/>
      <c r="E32" s="50"/>
      <c r="F32" s="59"/>
      <c r="G32" s="59"/>
      <c r="H32" s="59"/>
      <c r="I32" s="50">
        <v>0.5</v>
      </c>
      <c r="J32" s="59"/>
      <c r="K32" s="59"/>
      <c r="L32" s="59"/>
      <c r="M32" s="59"/>
      <c r="N32" s="59"/>
      <c r="O32" s="59">
        <v>0.5</v>
      </c>
      <c r="P32" s="59"/>
      <c r="Q32" s="59"/>
      <c r="R32" s="50"/>
      <c r="S32" s="50"/>
      <c r="T32" s="59"/>
      <c r="U32" s="59"/>
      <c r="V32" s="59"/>
      <c r="W32" s="50"/>
      <c r="X32" s="59">
        <v>0.5</v>
      </c>
      <c r="Y32" s="59"/>
      <c r="Z32" s="59"/>
      <c r="AA32" s="59"/>
      <c r="AB32" s="59"/>
      <c r="AC32" s="59">
        <v>0.5</v>
      </c>
      <c r="AD32" s="50"/>
      <c r="AE32" s="59"/>
      <c r="AF32" s="59"/>
      <c r="AG32" s="59">
        <v>0.5</v>
      </c>
      <c r="AH32" s="59"/>
      <c r="AI32" s="60">
        <f t="shared" ref="AI32" si="8">SUM(D32:AH32)</f>
        <v>2.5</v>
      </c>
      <c r="AJ32" s="48" t="s">
        <v>30</v>
      </c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27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</row>
    <row r="33" spans="1:69" ht="11.25" x14ac:dyDescent="0.2">
      <c r="A33" s="71" t="s">
        <v>8</v>
      </c>
      <c r="B33" s="72"/>
      <c r="C33" s="58"/>
      <c r="D33" s="57">
        <f>SUM(D18:D32)</f>
        <v>7.5</v>
      </c>
      <c r="E33" s="57">
        <f>SUM(E18:E32)</f>
        <v>7.5</v>
      </c>
      <c r="F33" s="55">
        <f>SUM(F18:F32)</f>
        <v>0</v>
      </c>
      <c r="G33" s="55">
        <f>SUM(G18:G32)</f>
        <v>0</v>
      </c>
      <c r="H33" s="57">
        <f>SUM(H18:H32)</f>
        <v>7.5</v>
      </c>
      <c r="I33" s="57">
        <f>SUM(I18:I32)</f>
        <v>7.5</v>
      </c>
      <c r="J33" s="57">
        <f>SUM(J18:J32)</f>
        <v>7</v>
      </c>
      <c r="K33" s="57">
        <f>SUM(K18:K32)</f>
        <v>8</v>
      </c>
      <c r="L33" s="57">
        <f>SUM(L18:L32)</f>
        <v>7.5</v>
      </c>
      <c r="M33" s="55">
        <f>SUM(M18:M32)</f>
        <v>0</v>
      </c>
      <c r="N33" s="55">
        <f>SUM(N18:N32)</f>
        <v>0</v>
      </c>
      <c r="O33" s="57">
        <f>SUM(O18:O32)</f>
        <v>7.5</v>
      </c>
      <c r="P33" s="57">
        <f>SUM(P18:P32)</f>
        <v>7.5</v>
      </c>
      <c r="Q33" s="57">
        <f>SUM(Q18:Q32)</f>
        <v>7.5</v>
      </c>
      <c r="R33" s="57">
        <f>SUM(R18:R32)</f>
        <v>7.5</v>
      </c>
      <c r="S33" s="57">
        <f>SUM(S18:S32)</f>
        <v>7.5</v>
      </c>
      <c r="T33" s="55">
        <f>SUM(T18:T32)</f>
        <v>0</v>
      </c>
      <c r="U33" s="55">
        <f>SUM(U18:U32)</f>
        <v>0</v>
      </c>
      <c r="V33" s="57">
        <f>SUM(V18:V32)</f>
        <v>6</v>
      </c>
      <c r="W33" s="57">
        <f>SUM(W18:W32)</f>
        <v>7.5</v>
      </c>
      <c r="X33" s="57">
        <f>SUM(X18:X32)</f>
        <v>7.5</v>
      </c>
      <c r="Y33" s="57">
        <f>SUM(Y18:Y32)</f>
        <v>7.5</v>
      </c>
      <c r="Z33" s="57">
        <f>SUM(Z18:Z32)</f>
        <v>7.5</v>
      </c>
      <c r="AA33" s="55">
        <f>SUM(AA18:AA32)</f>
        <v>0</v>
      </c>
      <c r="AB33" s="55">
        <f>SUM(AB18:AB32)</f>
        <v>0</v>
      </c>
      <c r="AC33" s="57">
        <f>SUM(AC18:AC32)</f>
        <v>7.5</v>
      </c>
      <c r="AD33" s="57">
        <f>SUM(AD18:AD32)</f>
        <v>7.5</v>
      </c>
      <c r="AE33" s="57">
        <f>SUM(AE18:AE32)</f>
        <v>7.5</v>
      </c>
      <c r="AF33" s="57">
        <f>SUM(AF18:AF32)</f>
        <v>7.5</v>
      </c>
      <c r="AG33" s="57">
        <f>SUM(AG18:AG32)</f>
        <v>7.5</v>
      </c>
      <c r="AH33" s="55">
        <f>SUM(AH18:AH32)</f>
        <v>0</v>
      </c>
      <c r="AI33" s="60">
        <f>SUM(D33:AH33)</f>
        <v>163.5</v>
      </c>
      <c r="AJ33" s="53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27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</row>
    <row r="34" spans="1:69" ht="11.25" x14ac:dyDescent="0.2">
      <c r="A34" s="7"/>
      <c r="B34" s="7"/>
      <c r="C34" s="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9"/>
      <c r="AJ34" s="70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27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</row>
    <row r="35" spans="1:69" ht="11.25" x14ac:dyDescent="0.2">
      <c r="A35" s="63" t="s">
        <v>79</v>
      </c>
      <c r="B35" s="63"/>
      <c r="C35" s="63"/>
      <c r="D35" s="64">
        <v>7.5</v>
      </c>
      <c r="E35" s="64">
        <v>7.5</v>
      </c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>
        <v>5.5</v>
      </c>
      <c r="S35" s="64">
        <v>6</v>
      </c>
      <c r="T35" s="64"/>
      <c r="U35" s="64"/>
      <c r="V35" s="64"/>
      <c r="W35" s="64"/>
      <c r="X35" s="64"/>
      <c r="Y35" s="64">
        <v>7.5</v>
      </c>
      <c r="Z35" s="64">
        <v>5.5</v>
      </c>
      <c r="AA35" s="64"/>
      <c r="AB35" s="64"/>
      <c r="AC35" s="64"/>
      <c r="AD35" s="64"/>
      <c r="AE35" s="64">
        <v>7.5</v>
      </c>
      <c r="AF35" s="64"/>
      <c r="AG35" s="64"/>
      <c r="AH35" s="64"/>
      <c r="AI35" s="65">
        <f t="shared" ref="AI35" si="9">SUM(D35:AH35)</f>
        <v>47</v>
      </c>
      <c r="AJ35" s="70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27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</row>
    <row r="36" spans="1:69" ht="11.25" x14ac:dyDescent="0.2">
      <c r="A36" s="7"/>
      <c r="B36" s="7"/>
      <c r="C36" s="7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9"/>
      <c r="AJ36" s="70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27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</row>
    <row r="37" spans="1:69" s="18" customFormat="1" ht="13.5" thickBot="1" x14ac:dyDescent="0.25">
      <c r="A37" s="5" t="s">
        <v>9</v>
      </c>
      <c r="B37" s="6"/>
      <c r="C37" s="7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19"/>
      <c r="AZ37" s="27"/>
    </row>
    <row r="38" spans="1:69" s="18" customFormat="1" ht="12" thickBot="1" x14ac:dyDescent="0.25">
      <c r="A38" s="8" t="s">
        <v>58</v>
      </c>
      <c r="B38" s="7" t="s">
        <v>59</v>
      </c>
      <c r="C38" s="7"/>
      <c r="D38" s="28"/>
      <c r="E38" s="28"/>
      <c r="F38" s="28" t="s">
        <v>60</v>
      </c>
      <c r="G38" s="28"/>
      <c r="H38" s="28" t="s">
        <v>22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Z38" s="28"/>
      <c r="AA38" s="28"/>
      <c r="AB38" s="28"/>
      <c r="AC38" s="28"/>
      <c r="AD38" s="28"/>
      <c r="AE38" s="28"/>
      <c r="AF38" s="34" t="s">
        <v>10</v>
      </c>
      <c r="AG38" s="33">
        <f>22</f>
        <v>22</v>
      </c>
      <c r="AH38" s="28"/>
      <c r="AI38" s="29">
        <f>7.5*AG38</f>
        <v>165</v>
      </c>
      <c r="AJ38" s="19"/>
      <c r="AZ38" s="27"/>
    </row>
    <row r="39" spans="1:69" s="18" customFormat="1" ht="11.25" x14ac:dyDescent="0.2">
      <c r="A39" s="8" t="s">
        <v>20</v>
      </c>
      <c r="B39" s="7" t="s">
        <v>21</v>
      </c>
      <c r="C39" s="7"/>
      <c r="D39" s="28"/>
      <c r="E39" s="28"/>
      <c r="F39" s="28" t="s">
        <v>26</v>
      </c>
      <c r="G39" s="28"/>
      <c r="H39" s="28" t="s">
        <v>61</v>
      </c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19"/>
      <c r="AZ39" s="27"/>
    </row>
    <row r="40" spans="1:69" s="18" customFormat="1" ht="11.25" x14ac:dyDescent="0.2">
      <c r="A40" s="8" t="s">
        <v>62</v>
      </c>
      <c r="B40" s="7" t="s">
        <v>63</v>
      </c>
      <c r="C40" s="7"/>
      <c r="D40" s="28"/>
      <c r="E40" s="28"/>
      <c r="F40" s="30" t="s">
        <v>28</v>
      </c>
      <c r="G40" s="30"/>
      <c r="H40" s="30" t="s">
        <v>64</v>
      </c>
      <c r="I40" s="30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Z40" s="28"/>
      <c r="AA40" s="28"/>
      <c r="AB40" s="28"/>
      <c r="AC40" s="28"/>
      <c r="AD40" s="28"/>
      <c r="AE40" s="28"/>
      <c r="AF40" s="34" t="s">
        <v>31</v>
      </c>
      <c r="AG40" s="28"/>
      <c r="AH40" s="28"/>
      <c r="AI40" s="28">
        <f>AI33-AI38</f>
        <v>-1.5</v>
      </c>
      <c r="AJ40" s="36" t="s">
        <v>29</v>
      </c>
      <c r="AZ40" s="27"/>
    </row>
    <row r="41" spans="1:69" s="18" customFormat="1" ht="11.25" x14ac:dyDescent="0.2">
      <c r="A41" s="8" t="s">
        <v>19</v>
      </c>
      <c r="B41" s="7" t="s">
        <v>65</v>
      </c>
      <c r="C41" s="7"/>
      <c r="D41" s="30"/>
      <c r="E41" s="30"/>
      <c r="F41" s="30" t="s">
        <v>27</v>
      </c>
      <c r="G41" s="30"/>
      <c r="H41" s="30" t="s">
        <v>66</v>
      </c>
      <c r="I41" s="30"/>
      <c r="J41" s="30"/>
      <c r="K41" s="30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19"/>
    </row>
    <row r="42" spans="1:69" s="18" customFormat="1" ht="11.25" x14ac:dyDescent="0.2">
      <c r="A42" s="8" t="s">
        <v>23</v>
      </c>
      <c r="B42" s="7" t="s">
        <v>67</v>
      </c>
      <c r="C42" s="7"/>
      <c r="D42" s="30"/>
      <c r="E42" s="30"/>
      <c r="F42" s="28" t="s">
        <v>68</v>
      </c>
      <c r="G42" s="28"/>
      <c r="H42" s="28" t="s">
        <v>24</v>
      </c>
      <c r="I42" s="28"/>
      <c r="J42" s="28"/>
      <c r="K42" s="28"/>
      <c r="L42" s="28"/>
      <c r="M42" s="28"/>
      <c r="N42" s="28"/>
      <c r="O42" s="28"/>
      <c r="P42" s="30"/>
      <c r="Q42" s="30"/>
      <c r="R42" s="30"/>
      <c r="S42" s="30"/>
      <c r="T42" s="30"/>
      <c r="U42" s="30"/>
      <c r="V42" s="30"/>
      <c r="W42" s="30"/>
      <c r="Z42" s="30"/>
      <c r="AA42" s="30"/>
      <c r="AB42" s="30"/>
      <c r="AC42" s="30"/>
      <c r="AD42" s="30"/>
      <c r="AE42" s="30"/>
      <c r="AF42" s="35" t="s">
        <v>32</v>
      </c>
      <c r="AG42" s="30"/>
      <c r="AH42" s="30"/>
      <c r="AI42" s="31">
        <f>-4</f>
        <v>-4</v>
      </c>
      <c r="AJ42" s="19"/>
      <c r="AL42" s="18" t="s">
        <v>30</v>
      </c>
    </row>
    <row r="43" spans="1:69" s="18" customFormat="1" ht="11.25" x14ac:dyDescent="0.2">
      <c r="A43" s="19"/>
      <c r="B43" s="19"/>
      <c r="C43" s="19"/>
      <c r="D43" s="19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19"/>
    </row>
    <row r="44" spans="1:69" s="18" customFormat="1" ht="13.5" thickBot="1" x14ac:dyDescent="0.25">
      <c r="A44" s="17"/>
      <c r="B44" s="17"/>
      <c r="C44" s="17"/>
      <c r="D44" s="17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Z44" s="30"/>
      <c r="AA44" s="30"/>
      <c r="AB44" s="30"/>
      <c r="AC44" s="30"/>
      <c r="AD44" s="30"/>
      <c r="AE44" s="30"/>
      <c r="AF44" s="35" t="s">
        <v>33</v>
      </c>
      <c r="AG44" s="30"/>
      <c r="AH44" s="30"/>
      <c r="AI44" s="32">
        <f>AI42+AI40</f>
        <v>-5.5</v>
      </c>
      <c r="AJ44" s="19"/>
    </row>
    <row r="45" spans="1:69" s="18" customFormat="1" ht="13.5" thickTop="1" x14ac:dyDescent="0.2">
      <c r="A45" s="17"/>
      <c r="B45" s="17"/>
      <c r="C45" s="17"/>
      <c r="D45" s="17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69" s="18" customFormat="1" x14ac:dyDescent="0.2">
      <c r="A46" s="17"/>
      <c r="B46" s="17"/>
      <c r="C46" s="17"/>
      <c r="D46" s="17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</row>
    <row r="47" spans="1:69" s="18" customFormat="1" x14ac:dyDescent="0.2">
      <c r="A47" s="17"/>
      <c r="B47" s="17"/>
      <c r="C47" s="17"/>
      <c r="D47" s="17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</row>
    <row r="48" spans="1:69" s="18" customFormat="1" x14ac:dyDescent="0.2">
      <c r="A48" s="17"/>
      <c r="B48" s="17"/>
      <c r="C48" s="17"/>
      <c r="D48" s="17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</row>
    <row r="49" spans="3:35" x14ac:dyDescent="0.2">
      <c r="C49"/>
      <c r="D49"/>
      <c r="E49"/>
      <c r="AI49" s="1"/>
    </row>
    <row r="50" spans="3:35" x14ac:dyDescent="0.2">
      <c r="C50"/>
      <c r="D50"/>
      <c r="E50"/>
      <c r="AI50" s="1"/>
    </row>
    <row r="51" spans="3:35" x14ac:dyDescent="0.2">
      <c r="C51"/>
      <c r="D51"/>
      <c r="E51"/>
      <c r="AI51" s="1"/>
    </row>
    <row r="52" spans="3:35" x14ac:dyDescent="0.2">
      <c r="C52"/>
      <c r="D52"/>
      <c r="E52"/>
      <c r="AI52" s="1"/>
    </row>
    <row r="53" spans="3:35" x14ac:dyDescent="0.2">
      <c r="C53"/>
      <c r="D53"/>
      <c r="E53"/>
      <c r="AI53" s="1"/>
    </row>
    <row r="54" spans="3:35" x14ac:dyDescent="0.2">
      <c r="C54"/>
      <c r="D54"/>
      <c r="E54"/>
      <c r="AI54" s="1"/>
    </row>
    <row r="55" spans="3:35" x14ac:dyDescent="0.2">
      <c r="C55"/>
      <c r="D55"/>
      <c r="E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</sheetData>
  <dataConsolidate/>
  <mergeCells count="1">
    <mergeCell ref="A20:B20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2024-08-19T20:03:09Z</cp:lastPrinted>
  <dcterms:created xsi:type="dcterms:W3CDTF">1998-07-03T22:57:08Z</dcterms:created>
  <dcterms:modified xsi:type="dcterms:W3CDTF">2024-09-03T18:54:10Z</dcterms:modified>
</cp:coreProperties>
</file>