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54101D3C-4D2E-4611-B6FF-35495A5D6C4A}" xr6:coauthVersionLast="47" xr6:coauthVersionMax="47" xr10:uidLastSave="{00000000-0000-0000-0000-000000000000}"/>
  <bookViews>
    <workbookView xWindow="240" yWindow="3810" windowWidth="28800" windowHeight="15370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AI32" i="1"/>
  <c r="AG28" i="1"/>
  <c r="AG14" i="1"/>
  <c r="AH13" i="1"/>
  <c r="AH23" i="1" s="1"/>
  <c r="AG13" i="1"/>
  <c r="AF13" i="1"/>
  <c r="AF23" i="1" s="1"/>
  <c r="Y23" i="1"/>
  <c r="X23" i="1"/>
  <c r="D23" i="1"/>
  <c r="E14" i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Z23" i="1" s="1"/>
  <c r="Y13" i="1"/>
  <c r="X13" i="1"/>
  <c r="W13" i="1"/>
  <c r="W23" i="1" s="1"/>
  <c r="V13" i="1"/>
  <c r="V23" i="1" s="1"/>
  <c r="U13" i="1"/>
  <c r="U23" i="1" s="1"/>
  <c r="T13" i="1"/>
  <c r="T23" i="1" s="1"/>
  <c r="S13" i="1"/>
  <c r="S23" i="1" s="1"/>
  <c r="R13" i="1"/>
  <c r="R23" i="1" s="1"/>
  <c r="Q13" i="1"/>
  <c r="Q23" i="1" s="1"/>
  <c r="P13" i="1"/>
  <c r="P23" i="1" s="1"/>
  <c r="O13" i="1"/>
  <c r="O23" i="1" s="1"/>
  <c r="N13" i="1"/>
  <c r="M13" i="1"/>
  <c r="M23" i="1" s="1"/>
  <c r="L13" i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AI28" i="1"/>
  <c r="AI25" i="1"/>
  <c r="AI9" i="1"/>
  <c r="AI11" i="1"/>
  <c r="AG23" i="1" l="1"/>
  <c r="AI8" i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30" i="1" s="1"/>
  <c r="AI34" i="1" s="1"/>
</calcChain>
</file>

<file path=xl/sharedStrings.xml><?xml version="1.0" encoding="utf-8"?>
<sst xmlns="http://schemas.openxmlformats.org/spreadsheetml/2006/main" count="163" uniqueCount="85">
  <si>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</si>
  <si>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</si>
  <si>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</si>
  <si>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</si>
  <si>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</si>
  <si>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</si>
  <si>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</si>
  <si>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</si>
  <si>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</si>
  <si>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</si>
  <si>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</si>
  <si>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</si>
  <si>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</si>
  <si>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</si>
  <si>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</si>
  <si>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</si>
  <si>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</si>
  <si>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</si>
  <si>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</si>
  <si>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</si>
  <si>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</si>
  <si>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</si>
  <si>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</si>
  <si>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</si>
  <si>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</si>
  <si>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</si>
  <si>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</si>
  <si>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</si>
  <si>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</si>
  <si>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</si>
  <si>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</si>
  <si>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</si>
  <si>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</si>
  <si>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</si>
  <si>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</si>
  <si>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</si>
  <si>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</si>
  <si>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</si>
  <si>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</si>
  <si>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</si>
  <si>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</si>
  <si>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</si>
  <si>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</si>
  <si>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</si>
  <si>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</si>
  <si>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</si>
  <si>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</si>
  <si>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</si>
  <si>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</si>
  <si>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</si>
  <si>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</si>
  <si>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</si>
  <si>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</si>
  <si>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</si>
  <si>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</si>
  <si>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</si>
  <si>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</si>
  <si>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</si>
  <si>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</si>
  <si>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</si>
  <si>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</si>
  <si>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</si>
  <si>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</si>
  <si>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</si>
  <si>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</si>
  <si>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</si>
  <si>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</si>
  <si>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</si>
  <si>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</si>
  <si>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</si>
  <si>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</si>
  <si>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2102</t>
  </si>
  <si>
    <t>IPL 33rd &amp; Commercial</t>
  </si>
  <si>
    <t>WORKING FROM HOME</t>
  </si>
  <si>
    <t>#2205 Rize SFU Lot 36 &amp; 37 Site visit</t>
  </si>
  <si>
    <t>New Hight (10'-3")</t>
  </si>
  <si>
    <t>2301</t>
  </si>
  <si>
    <t xml:space="preserve">Lotus Mission </t>
  </si>
  <si>
    <t xml:space="preserve">Happy Hour </t>
  </si>
  <si>
    <t>1901</t>
  </si>
  <si>
    <t>Darwin Maplewood</t>
  </si>
  <si>
    <t>Golf</t>
  </si>
  <si>
    <t>September 2024</t>
  </si>
  <si>
    <t>2410</t>
  </si>
  <si>
    <t>Mosaic Adaptable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</si>
</sst>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="99" zoomScaleNormal="100" zoomScaleSheetLayoutView="100" workbookViewId="0">
      <selection activeCell="AC18" sqref="AC1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76</v>
      </c>
      <c r="B8" s="44" t="s">
        <v>77</v>
      </c>
      <c r="C8" s="45" t="s">
        <v>27</v>
      </c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71</v>
      </c>
      <c r="B9" s="40" t="s">
        <v>72</v>
      </c>
      <c r="C9" s="74" t="s">
        <v>27</v>
      </c>
      <c r="D9" s="72" t="s">
        <v>20</v>
      </c>
      <c r="E9" s="72"/>
      <c r="F9" s="72"/>
      <c r="G9" s="72"/>
      <c r="H9" s="72"/>
      <c r="I9" s="72"/>
      <c r="J9" s="72" t="s">
        <v>20</v>
      </c>
      <c r="K9" s="72" t="s">
        <v>20</v>
      </c>
      <c r="L9" s="72"/>
      <c r="M9" s="72"/>
      <c r="N9" s="72"/>
      <c r="O9" s="72"/>
      <c r="P9" s="72"/>
      <c r="Q9" s="72" t="s">
        <v>20</v>
      </c>
      <c r="R9" s="72" t="s">
        <v>20</v>
      </c>
      <c r="S9" s="72"/>
      <c r="T9" s="72"/>
      <c r="U9" s="72"/>
      <c r="V9" s="72"/>
      <c r="W9" s="72"/>
      <c r="X9" s="72" t="s">
        <v>20</v>
      </c>
      <c r="Y9" s="72" t="s">
        <v>20</v>
      </c>
      <c r="Z9" s="72"/>
      <c r="AA9" s="72"/>
      <c r="AB9" s="72"/>
      <c r="AC9" s="72"/>
      <c r="AD9" s="72"/>
      <c r="AE9" s="72" t="s">
        <v>20</v>
      </c>
      <c r="AF9" s="72" t="s">
        <v>20</v>
      </c>
      <c r="AG9" s="72"/>
      <c r="AH9" s="72"/>
      <c r="AI9" s="75">
        <f t="shared" si="0"/>
        <v>0</v>
      </c>
      <c r="AJ9" s="76" t="s">
        <v>75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71</v>
      </c>
      <c r="B10" s="77" t="s">
        <v>72</v>
      </c>
      <c r="C10" s="78" t="s">
        <v>60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83</v>
      </c>
      <c r="B11" s="83" t="s">
        <v>84</v>
      </c>
      <c r="C11" s="74" t="s">
        <v>60</v>
      </c>
      <c r="D11" s="72" t="s">
        <v>20</v>
      </c>
      <c r="E11" s="72"/>
      <c r="F11" s="72"/>
      <c r="G11" s="72"/>
      <c r="H11" s="72"/>
      <c r="I11" s="72"/>
      <c r="J11" s="72" t="s">
        <v>20</v>
      </c>
      <c r="K11" s="72" t="s">
        <v>20</v>
      </c>
      <c r="L11" s="72"/>
      <c r="M11" s="72"/>
      <c r="N11" s="72"/>
      <c r="O11" s="72"/>
      <c r="P11" s="72"/>
      <c r="Q11" s="72" t="s">
        <v>20</v>
      </c>
      <c r="R11" s="72" t="s">
        <v>20</v>
      </c>
      <c r="S11" s="72"/>
      <c r="T11" s="72"/>
      <c r="U11" s="72">
        <v>3.5</v>
      </c>
      <c r="V11" s="72">
        <v>7.5</v>
      </c>
      <c r="W11" s="72">
        <v>7.5</v>
      </c>
      <c r="X11" s="72" t="s">
        <v>20</v>
      </c>
      <c r="Y11" s="72" t="s">
        <v>20</v>
      </c>
      <c r="Z11" s="72">
        <v>5.5</v>
      </c>
      <c r="AA11" s="72">
        <v>5</v>
      </c>
      <c r="AB11" s="72"/>
      <c r="AC11" s="72"/>
      <c r="AD11" s="72"/>
      <c r="AE11" s="72" t="s">
        <v>20</v>
      </c>
      <c r="AF11" s="72" t="s">
        <v>20</v>
      </c>
      <c r="AG11" s="72"/>
      <c r="AH11" s="72"/>
      <c r="AI11" s="75">
        <f t="shared" si="0"/>
        <v>29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79</v>
      </c>
      <c r="B12" s="84" t="s">
        <v>80</v>
      </c>
      <c r="C12" s="85"/>
      <c r="D12" s="79" t="s">
        <v>20</v>
      </c>
      <c r="E12" s="79"/>
      <c r="F12" s="79">
        <v>10.5</v>
      </c>
      <c r="G12" s="79">
        <v>7.5</v>
      </c>
      <c r="H12" s="79">
        <v>7.5</v>
      </c>
      <c r="I12" s="79">
        <v>7.5</v>
      </c>
      <c r="J12" s="79" t="s">
        <v>20</v>
      </c>
      <c r="K12" s="79" t="s">
        <v>20</v>
      </c>
      <c r="L12" s="79">
        <v>7.5</v>
      </c>
      <c r="M12" s="79">
        <v>6</v>
      </c>
      <c r="N12" s="79">
        <v>7.5</v>
      </c>
      <c r="O12" s="79">
        <v>8.5</v>
      </c>
      <c r="P12" s="79">
        <v>7.5</v>
      </c>
      <c r="Q12" s="79" t="s">
        <v>20</v>
      </c>
      <c r="R12" s="79" t="s">
        <v>20</v>
      </c>
      <c r="S12" s="79">
        <v>7.5</v>
      </c>
      <c r="T12" s="79">
        <v>7.5</v>
      </c>
      <c r="U12" s="79">
        <v>4</v>
      </c>
      <c r="V12" s="79"/>
      <c r="W12" s="79"/>
      <c r="X12" s="79" t="s">
        <v>20</v>
      </c>
      <c r="Y12" s="79" t="s">
        <v>20</v>
      </c>
      <c r="Z12" s="79"/>
      <c r="AA12" s="79">
        <v>4</v>
      </c>
      <c r="AB12" s="79">
        <v>8</v>
      </c>
      <c r="AC12" s="79">
        <v>7.5</v>
      </c>
      <c r="AD12" s="79">
        <v>7.5</v>
      </c>
      <c r="AE12" s="79" t="s">
        <v>20</v>
      </c>
      <c r="AF12" s="79" t="s">
        <v>20</v>
      </c>
      <c r="AG12" s="79"/>
      <c r="AH12" s="79"/>
      <c r="AI12" s="80">
        <f t="shared" si="0"/>
        <v>116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0</v>
      </c>
      <c r="E13" s="57">
        <f t="shared" si="1"/>
        <v>0</v>
      </c>
      <c r="F13" s="57">
        <f t="shared" si="1"/>
        <v>10.5</v>
      </c>
      <c r="G13" s="57">
        <f t="shared" si="1"/>
        <v>7.5</v>
      </c>
      <c r="H13" s="57">
        <f t="shared" si="1"/>
        <v>7.5</v>
      </c>
      <c r="I13" s="57">
        <f t="shared" si="1"/>
        <v>7.5</v>
      </c>
      <c r="J13" s="57">
        <f t="shared" si="1"/>
        <v>0</v>
      </c>
      <c r="K13" s="57">
        <f t="shared" si="1"/>
        <v>0</v>
      </c>
      <c r="L13" s="57">
        <f t="shared" si="1"/>
        <v>7.5</v>
      </c>
      <c r="M13" s="57">
        <f t="shared" si="1"/>
        <v>6</v>
      </c>
      <c r="N13" s="57">
        <f t="shared" si="1"/>
        <v>7.5</v>
      </c>
      <c r="O13" s="57">
        <f t="shared" si="1"/>
        <v>8.5</v>
      </c>
      <c r="P13" s="57">
        <f t="shared" si="1"/>
        <v>7.5</v>
      </c>
      <c r="Q13" s="57">
        <f t="shared" si="1"/>
        <v>0</v>
      </c>
      <c r="R13" s="57">
        <f t="shared" si="1"/>
        <v>0</v>
      </c>
      <c r="S13" s="57">
        <f t="shared" si="1"/>
        <v>7.5</v>
      </c>
      <c r="T13" s="57">
        <f t="shared" si="1"/>
        <v>7.5</v>
      </c>
      <c r="U13" s="57">
        <f t="shared" si="1"/>
        <v>7.5</v>
      </c>
      <c r="V13" s="57">
        <f t="shared" si="1"/>
        <v>7.5</v>
      </c>
      <c r="W13" s="57">
        <f t="shared" si="1"/>
        <v>7.5</v>
      </c>
      <c r="X13" s="57">
        <f t="shared" si="1"/>
        <v>0</v>
      </c>
      <c r="Y13" s="57">
        <f t="shared" si="1"/>
        <v>0</v>
      </c>
      <c r="Z13" s="57">
        <f t="shared" si="1"/>
        <v>5.5</v>
      </c>
      <c r="AA13" s="57">
        <f t="shared" si="1"/>
        <v>9</v>
      </c>
      <c r="AB13" s="57">
        <f t="shared" si="1"/>
        <v>8</v>
      </c>
      <c r="AC13" s="57">
        <f t="shared" si="1"/>
        <v>7.5</v>
      </c>
      <c r="AD13" s="57">
        <f t="shared" si="1"/>
        <v>7.5</v>
      </c>
      <c r="AE13" s="57">
        <f t="shared" si="1"/>
        <v>0</v>
      </c>
      <c r="AF13" s="57">
        <f t="shared" ref="AF13:AH13" si="2">SUM(AF8:AF12)</f>
        <v>0</v>
      </c>
      <c r="AG13" s="57">
        <f t="shared" si="2"/>
        <v>0</v>
      </c>
      <c r="AH13" s="57">
        <f t="shared" si="2"/>
        <v>0</v>
      </c>
      <c r="AI13" s="56">
        <f t="shared" ref="AI13" si="3">SUM(AI8:AI12)</f>
        <v>145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/>
      <c r="E14" s="59">
        <f>7.5</f>
        <v>7.5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>
        <f>7.5</f>
        <v>7.5</v>
      </c>
      <c r="AH14" s="59"/>
      <c r="AI14" s="56">
        <f t="shared" ref="AI14:AI22" si="4">SUM(D14:AH14)</f>
        <v>15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0</v>
      </c>
      <c r="AJ15" s="50" t="s">
        <v>78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50" t="s">
        <v>74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4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0</v>
      </c>
      <c r="AJ21" s="47" t="s">
        <v>81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0</v>
      </c>
      <c r="E23" s="57">
        <f t="shared" si="5"/>
        <v>7.5</v>
      </c>
      <c r="F23" s="57">
        <f t="shared" si="5"/>
        <v>10.5</v>
      </c>
      <c r="G23" s="57">
        <f t="shared" si="5"/>
        <v>7.5</v>
      </c>
      <c r="H23" s="57">
        <f t="shared" si="5"/>
        <v>7.5</v>
      </c>
      <c r="I23" s="57">
        <f t="shared" si="5"/>
        <v>7.5</v>
      </c>
      <c r="J23" s="57">
        <f t="shared" si="5"/>
        <v>0</v>
      </c>
      <c r="K23" s="57">
        <f t="shared" si="5"/>
        <v>0</v>
      </c>
      <c r="L23" s="57">
        <f>SUM(L13:L22)</f>
        <v>7.5</v>
      </c>
      <c r="M23" s="57">
        <f t="shared" si="5"/>
        <v>6</v>
      </c>
      <c r="N23" s="57">
        <v>7.5</v>
      </c>
      <c r="O23" s="57">
        <f t="shared" si="5"/>
        <v>8.5</v>
      </c>
      <c r="P23" s="57">
        <f t="shared" si="5"/>
        <v>7.5</v>
      </c>
      <c r="Q23" s="57">
        <f t="shared" si="5"/>
        <v>0</v>
      </c>
      <c r="R23" s="57">
        <f t="shared" si="5"/>
        <v>0</v>
      </c>
      <c r="S23" s="57">
        <f t="shared" si="5"/>
        <v>7.5</v>
      </c>
      <c r="T23" s="57">
        <f t="shared" si="5"/>
        <v>7.5</v>
      </c>
      <c r="U23" s="57">
        <f t="shared" si="5"/>
        <v>7.5</v>
      </c>
      <c r="V23" s="57">
        <f t="shared" si="5"/>
        <v>7.5</v>
      </c>
      <c r="W23" s="57">
        <f t="shared" si="5"/>
        <v>7.5</v>
      </c>
      <c r="X23" s="57">
        <f t="shared" si="5"/>
        <v>0</v>
      </c>
      <c r="Y23" s="57">
        <f t="shared" si="5"/>
        <v>0</v>
      </c>
      <c r="Z23" s="57">
        <f t="shared" si="5"/>
        <v>5.5</v>
      </c>
      <c r="AA23" s="57">
        <f t="shared" si="5"/>
        <v>9</v>
      </c>
      <c r="AB23" s="57">
        <f t="shared" si="5"/>
        <v>8</v>
      </c>
      <c r="AC23" s="57">
        <f t="shared" si="5"/>
        <v>7.5</v>
      </c>
      <c r="AD23" s="57">
        <f t="shared" si="5"/>
        <v>7.5</v>
      </c>
      <c r="AE23" s="57">
        <f t="shared" si="5"/>
        <v>0</v>
      </c>
      <c r="AF23" s="57">
        <f t="shared" ref="AF23:AH23" si="6">SUM(AF13:AF22)</f>
        <v>0</v>
      </c>
      <c r="AG23" s="57">
        <f t="shared" si="6"/>
        <v>7.5</v>
      </c>
      <c r="AH23" s="57">
        <f t="shared" si="6"/>
        <v>0</v>
      </c>
      <c r="AI23" s="58">
        <f t="shared" ref="AI23" si="7">SUM(AI13:AI22)</f>
        <v>160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25">
      <c r="A24" s="86"/>
      <c r="B24" s="16"/>
      <c r="C24" s="1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  <c r="AJ24" s="1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25">
      <c r="A25" s="11" t="s">
        <v>73</v>
      </c>
      <c r="B25" s="14"/>
      <c r="C25" s="14"/>
      <c r="D25" s="89"/>
      <c r="E25" s="89"/>
      <c r="F25" s="89"/>
      <c r="G25" s="89"/>
      <c r="H25" s="89">
        <v>3</v>
      </c>
      <c r="I25" s="89">
        <v>7.5</v>
      </c>
      <c r="J25" s="89"/>
      <c r="K25" s="89"/>
      <c r="L25" s="89"/>
      <c r="M25" s="89">
        <v>6</v>
      </c>
      <c r="N25" s="89">
        <v>7.5</v>
      </c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56">
        <f>SUM(D25:AH25)</f>
        <v>24</v>
      </c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69" s="30" customFormat="1" ht="13" thickBot="1" x14ac:dyDescent="0.3">
      <c r="A27" s="15" t="s">
        <v>10</v>
      </c>
      <c r="B27" s="16"/>
      <c r="C27" s="17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31"/>
      <c r="AZ27" s="52"/>
    </row>
    <row r="28" spans="1:69" s="30" customFormat="1" ht="10.5" thickBot="1" x14ac:dyDescent="0.25">
      <c r="A28" s="18" t="s">
        <v>61</v>
      </c>
      <c r="B28" s="17" t="s">
        <v>62</v>
      </c>
      <c r="C28" s="17"/>
      <c r="D28" s="60"/>
      <c r="E28" s="60"/>
      <c r="F28" s="60" t="s">
        <v>60</v>
      </c>
      <c r="G28" s="60"/>
      <c r="H28" s="60" t="s">
        <v>26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6" t="s">
        <v>11</v>
      </c>
      <c r="AG28" s="65">
        <f>21</f>
        <v>21</v>
      </c>
      <c r="AH28" s="60"/>
      <c r="AI28" s="61">
        <f>AG28*7.5</f>
        <v>157.5</v>
      </c>
      <c r="AJ28" s="31"/>
      <c r="AZ28" s="52"/>
    </row>
    <row r="29" spans="1:69" s="30" customFormat="1" ht="10" x14ac:dyDescent="0.2">
      <c r="A29" s="18" t="s">
        <v>24</v>
      </c>
      <c r="B29" s="17" t="s">
        <v>25</v>
      </c>
      <c r="C29" s="17"/>
      <c r="D29" s="60"/>
      <c r="E29" s="60"/>
      <c r="F29" s="60" t="s">
        <v>31</v>
      </c>
      <c r="G29" s="60"/>
      <c r="H29" s="60" t="s">
        <v>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69" s="30" customFormat="1" ht="10" x14ac:dyDescent="0.2">
      <c r="A30" s="18" t="s">
        <v>63</v>
      </c>
      <c r="B30" s="17" t="s">
        <v>64</v>
      </c>
      <c r="C30" s="17"/>
      <c r="D30" s="60"/>
      <c r="E30" s="60"/>
      <c r="F30" s="62" t="s">
        <v>33</v>
      </c>
      <c r="G30" s="62"/>
      <c r="H30" s="62" t="s">
        <v>70</v>
      </c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54</v>
      </c>
      <c r="AG30" s="60"/>
      <c r="AH30" s="60"/>
      <c r="AI30" s="60">
        <f>AI23-AI28</f>
        <v>2.5</v>
      </c>
      <c r="AJ30" s="69" t="s">
        <v>53</v>
      </c>
      <c r="AZ30" s="52"/>
    </row>
    <row r="31" spans="1:69" s="30" customFormat="1" ht="10" x14ac:dyDescent="0.2">
      <c r="A31" s="18" t="s">
        <v>23</v>
      </c>
      <c r="B31" s="17" t="s">
        <v>68</v>
      </c>
      <c r="C31" s="17"/>
      <c r="D31" s="62"/>
      <c r="E31" s="62"/>
      <c r="F31" s="62" t="s">
        <v>32</v>
      </c>
      <c r="G31" s="62"/>
      <c r="H31" s="62" t="s">
        <v>66</v>
      </c>
      <c r="I31" s="62"/>
      <c r="J31" s="62"/>
      <c r="K31" s="62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</row>
    <row r="32" spans="1:69" s="30" customFormat="1" ht="10" x14ac:dyDescent="0.2">
      <c r="A32" s="18" t="s">
        <v>27</v>
      </c>
      <c r="B32" s="17" t="s">
        <v>67</v>
      </c>
      <c r="C32" s="17"/>
      <c r="D32" s="62"/>
      <c r="E32" s="62"/>
      <c r="F32" s="60" t="s">
        <v>65</v>
      </c>
      <c r="G32" s="60"/>
      <c r="H32" s="60" t="s">
        <v>28</v>
      </c>
      <c r="I32" s="60"/>
      <c r="J32" s="60"/>
      <c r="K32" s="60"/>
      <c r="L32" s="60"/>
      <c r="M32" s="60"/>
      <c r="N32" s="60"/>
      <c r="O32" s="60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7" t="s">
        <v>55</v>
      </c>
      <c r="AG32" s="62"/>
      <c r="AH32" s="62"/>
      <c r="AI32" s="63">
        <f>15.5</f>
        <v>15.5</v>
      </c>
      <c r="AJ32" s="31"/>
    </row>
    <row r="33" spans="1:36" s="30" customFormat="1" ht="10" x14ac:dyDescent="0.2">
      <c r="A33" s="17"/>
      <c r="B33" s="17"/>
      <c r="C33" s="3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</row>
    <row r="34" spans="1:36" s="30" customFormat="1" ht="10.5" thickBot="1" x14ac:dyDescent="0.25">
      <c r="A34" s="31"/>
      <c r="B34" s="31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56</v>
      </c>
      <c r="AG34" s="62"/>
      <c r="AH34" s="62"/>
      <c r="AI34" s="64">
        <f>AI30+AI32</f>
        <v>18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2024-09-03T20:28:51Z</cp:lastPrinted>
  <dcterms:created xsi:type="dcterms:W3CDTF">1998-07-03T22:57:08Z</dcterms:created>
  <dcterms:modified xsi:type="dcterms:W3CDTF">2024-10-01T23:26:27Z</dcterms:modified>
</cp:coreProperties>
</file>