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5053BC93-CA9F-4970-B09D-7815DAA55CB3}" xr6:coauthVersionLast="47" xr6:coauthVersionMax="47" xr10:uidLastSave="{00000000-0000-0000-0000-000000000000}"/>
  <bookViews>
    <workbookView xWindow="-80" yWindow="-80" windowWidth="38560" windowHeight="2116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</workbook>
</file>

<file path=xl/calcChain.xml><?xml version="1.0" encoding="utf-8"?>
<calcChain xmlns="http://schemas.openxmlformats.org/spreadsheetml/2006/main">
  <c r="AI40" i="1" l="1"/>
  <c r="AH30" i="1"/>
  <c r="AH31" i="1" s="1"/>
  <c r="AG30" i="1"/>
  <c r="AD30" i="1"/>
  <c r="AA30" i="1"/>
  <c r="AC22" i="1"/>
  <c r="AB22" i="1"/>
  <c r="AG36" i="1"/>
  <c r="AG31" i="1"/>
  <c r="AF31" i="1"/>
  <c r="AH21" i="1"/>
  <c r="AG21" i="1"/>
  <c r="AF21" i="1"/>
  <c r="AA31" i="1"/>
  <c r="Y31" i="1"/>
  <c r="R31" i="1"/>
  <c r="Q31" i="1"/>
  <c r="K31" i="1"/>
  <c r="J31" i="1"/>
  <c r="AE21" i="1"/>
  <c r="AE31" i="1" s="1"/>
  <c r="AD21" i="1"/>
  <c r="AC21" i="1"/>
  <c r="AC31" i="1" s="1"/>
  <c r="AB21" i="1"/>
  <c r="AA21" i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4" i="1"/>
  <c r="AD31" i="1" l="1"/>
  <c r="AB31" i="1"/>
  <c r="AI36" i="1"/>
  <c r="AI18" i="1"/>
  <c r="AI12" i="1" l="1"/>
  <c r="AI10" i="1"/>
  <c r="AI25" i="1"/>
  <c r="AI8" i="1"/>
  <c r="AI9" i="1"/>
  <c r="AI11" i="1"/>
  <c r="AI13" i="1"/>
  <c r="AI15" i="1"/>
  <c r="AI17" i="1"/>
  <c r="AI19" i="1"/>
  <c r="AI20" i="1"/>
  <c r="AI22" i="1"/>
  <c r="AI23" i="1"/>
  <c r="AI24" i="1"/>
  <c r="AI27" i="1"/>
  <c r="AI28" i="1"/>
  <c r="AI29" i="1"/>
  <c r="AI16" i="1"/>
  <c r="AI21" i="1" l="1"/>
  <c r="AI30" i="1" l="1"/>
  <c r="AI31" i="1" s="1"/>
  <c r="AI38" i="1" s="1"/>
  <c r="AI42" i="1" s="1"/>
</calcChain>
</file>

<file path=xl/sharedStrings.xml><?xml version="1.0" encoding="utf-8"?>
<sst xmlns="http://schemas.openxmlformats.org/spreadsheetml/2006/main" count="252" uniqueCount="103">
  <si>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</si>
  <si>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</si>
  <si>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</si>
  <si>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</si>
  <si>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</si>
  <si>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</si>
  <si>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</si>
  <si>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</si>
  <si>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</si>
  <si>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</si>
  <si>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</si>
  <si>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</si>
  <si>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</si>
  <si>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</si>
  <si>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</si>
  <si>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</si>
  <si>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</si>
  <si>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</si>
  <si>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</si>
  <si>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</si>
  <si>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</si>
  <si>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</si>
  <si>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</si>
  <si>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</si>
  <si>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</si>
  <si>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</si>
  <si>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</si>
  <si>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</si>
  <si>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</si>
  <si>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</si>
  <si>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</si>
  <si>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</si>
  <si>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</si>
  <si>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</si>
  <si>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</si>
  <si>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</si>
  <si>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</si>
  <si>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</si>
  <si>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</si>
  <si>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</si>
  <si>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</si>
  <si>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</si>
  <si>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</si>
  <si>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</si>
  <si>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</si>
  <si>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</si>
  <si>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</si>
  <si>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</si>
  <si>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</si>
  <si>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</si>
  <si>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</si>
  <si>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</si>
  <si>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</si>
  <si>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</si>
  <si>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</si>
  <si>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</si>
  <si>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</si>
  <si>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</si>
  <si>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</si>
  <si>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</si>
  <si>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</si>
  <si>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</si>
  <si>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</si>
  <si>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</si>
  <si>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</si>
  <si>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</si>
  <si>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</si>
  <si>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</si>
  <si>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</si>
  <si>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</si>
  <si>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</si>
  <si>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</si>
  <si>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</si>
  <si>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</si>
  <si>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</si>
  <si>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</si>
  <si>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</si>
  <si>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</si>
  <si>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</si>
  <si>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Liam Gilles</t>
  </si>
  <si>
    <t>2009</t>
  </si>
  <si>
    <t>Sooke</t>
  </si>
  <si>
    <t>2205</t>
  </si>
  <si>
    <t>SFU 36 37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</si>
  <si>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</si>
  <si>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</si>
  <si>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</si>
  <si>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</si>
  <si>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</si>
  <si>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</si>
  <si>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</si>
  <si>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</si>
  <si>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</si>
  <si>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</si>
  <si>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</si>
  <si>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</si>
  <si>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1901</t>
  </si>
  <si>
    <t>Maplewood Gardens</t>
  </si>
  <si>
    <t>DP</t>
  </si>
  <si>
    <t>December 2024</t>
  </si>
  <si>
    <t>Xmas break</t>
  </si>
  <si>
    <t>sorting out PC problems with Hedwig</t>
  </si>
  <si>
    <t>Year-End-Review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</si>
</sst>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H87"/>
  <sheetViews>
    <sheetView tabSelected="1" zoomScaleNormal="100" zoomScaleSheetLayoutView="100" workbookViewId="0">
      <selection activeCell="U12" sqref="U12"/>
    </sheetView>
  </sheetViews>
  <sheetFormatPr defaultColWidth="7.5703125" defaultRowHeight="12.75" x14ac:dyDescent="0.2"/>
  <cols>
    <col min="1" max="1" width="5" customWidth="1"/>
    <col min="2" max="2" width="17.28515625" customWidth="1"/>
    <col min="3" max="3" width="6.28515625" style="19" bestFit="1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80</v>
      </c>
      <c r="B11" s="40" t="s">
        <v>81</v>
      </c>
      <c r="C11" s="41" t="s">
        <v>94</v>
      </c>
      <c r="D11" s="59" t="s">
        <v>20</v>
      </c>
      <c r="E11" s="61"/>
      <c r="F11" s="61">
        <v>1.5</v>
      </c>
      <c r="G11" s="61"/>
      <c r="H11" s="61">
        <v>1</v>
      </c>
      <c r="I11" s="61"/>
      <c r="J11" s="59" t="s">
        <v>20</v>
      </c>
      <c r="K11" s="59" t="s">
        <v>20</v>
      </c>
      <c r="L11" s="61"/>
      <c r="M11" s="61">
        <v>1</v>
      </c>
      <c r="N11" s="61"/>
      <c r="O11" s="61"/>
      <c r="P11" s="61"/>
      <c r="Q11" s="59" t="s">
        <v>20</v>
      </c>
      <c r="R11" s="59" t="s">
        <v>20</v>
      </c>
      <c r="S11" s="61">
        <v>2</v>
      </c>
      <c r="T11" s="61">
        <v>11.5</v>
      </c>
      <c r="U11" s="61">
        <v>4</v>
      </c>
      <c r="V11" s="61">
        <v>1</v>
      </c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22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80</v>
      </c>
      <c r="B12" s="44" t="s">
        <v>81</v>
      </c>
      <c r="C12" s="45" t="s">
        <v>27</v>
      </c>
      <c r="D12" s="59" t="s">
        <v>20</v>
      </c>
      <c r="E12" s="59"/>
      <c r="F12" s="59">
        <v>1</v>
      </c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>
        <v>1</v>
      </c>
      <c r="P12" s="59"/>
      <c r="Q12" s="59" t="s">
        <v>20</v>
      </c>
      <c r="R12" s="59" t="s">
        <v>20</v>
      </c>
      <c r="S12" s="59"/>
      <c r="T12" s="59"/>
      <c r="U12" s="59">
        <v>1</v>
      </c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3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82</v>
      </c>
      <c r="B13" s="40" t="s">
        <v>83</v>
      </c>
      <c r="C13" s="41" t="s">
        <v>94</v>
      </c>
      <c r="D13" s="59" t="s">
        <v>20</v>
      </c>
      <c r="E13" s="61">
        <v>7.5</v>
      </c>
      <c r="F13" s="61">
        <v>2.5</v>
      </c>
      <c r="G13" s="61">
        <v>7.5</v>
      </c>
      <c r="H13" s="61">
        <v>3</v>
      </c>
      <c r="I13" s="61">
        <v>1.5</v>
      </c>
      <c r="J13" s="59" t="s">
        <v>20</v>
      </c>
      <c r="K13" s="59" t="s">
        <v>20</v>
      </c>
      <c r="L13" s="61">
        <v>1</v>
      </c>
      <c r="M13" s="61"/>
      <c r="N13" s="61">
        <v>0.5</v>
      </c>
      <c r="O13" s="61">
        <v>1.5</v>
      </c>
      <c r="P13" s="61">
        <v>2.5</v>
      </c>
      <c r="Q13" s="59" t="s">
        <v>20</v>
      </c>
      <c r="R13" s="59" t="s">
        <v>20</v>
      </c>
      <c r="S13" s="61">
        <v>5.5</v>
      </c>
      <c r="T13" s="61"/>
      <c r="U13" s="61">
        <v>2.5</v>
      </c>
      <c r="V13" s="61">
        <v>5.5</v>
      </c>
      <c r="W13" s="61">
        <v>5</v>
      </c>
      <c r="X13" s="59" t="s">
        <v>20</v>
      </c>
      <c r="Y13" s="59" t="s">
        <v>20</v>
      </c>
      <c r="Z13" s="61">
        <v>1.5</v>
      </c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47.5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96</v>
      </c>
      <c r="B17" s="40" t="s">
        <v>97</v>
      </c>
      <c r="C17" s="41" t="s">
        <v>98</v>
      </c>
      <c r="D17" s="59" t="s">
        <v>20</v>
      </c>
      <c r="E17" s="61"/>
      <c r="F17" s="61"/>
      <c r="G17" s="61"/>
      <c r="H17" s="61">
        <v>3</v>
      </c>
      <c r="I17" s="61">
        <v>6</v>
      </c>
      <c r="J17" s="59" t="s">
        <v>20</v>
      </c>
      <c r="K17" s="59" t="s">
        <v>20</v>
      </c>
      <c r="L17" s="61">
        <v>6.5</v>
      </c>
      <c r="M17" s="61">
        <v>6</v>
      </c>
      <c r="N17" s="61">
        <v>7</v>
      </c>
      <c r="O17" s="61">
        <v>5</v>
      </c>
      <c r="P17" s="61">
        <v>5</v>
      </c>
      <c r="Q17" s="59" t="s">
        <v>20</v>
      </c>
      <c r="R17" s="59" t="s">
        <v>20</v>
      </c>
      <c r="S17" s="61"/>
      <c r="T17" s="61"/>
      <c r="U17" s="61"/>
      <c r="V17" s="61">
        <v>1</v>
      </c>
      <c r="W17" s="61">
        <v>2.5</v>
      </c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42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7.5</v>
      </c>
      <c r="F21" s="62">
        <f t="shared" si="1"/>
        <v>5</v>
      </c>
      <c r="G21" s="62">
        <f t="shared" si="1"/>
        <v>7.5</v>
      </c>
      <c r="H21" s="62">
        <f t="shared" si="1"/>
        <v>7</v>
      </c>
      <c r="I21" s="62">
        <f t="shared" si="1"/>
        <v>7.5</v>
      </c>
      <c r="J21" s="62">
        <f t="shared" si="1"/>
        <v>0</v>
      </c>
      <c r="K21" s="62">
        <f t="shared" si="1"/>
        <v>0</v>
      </c>
      <c r="L21" s="62">
        <f t="shared" si="1"/>
        <v>7.5</v>
      </c>
      <c r="M21" s="62">
        <f t="shared" si="1"/>
        <v>7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0</v>
      </c>
      <c r="R21" s="62">
        <f t="shared" si="1"/>
        <v>0</v>
      </c>
      <c r="S21" s="62">
        <f t="shared" si="1"/>
        <v>7.5</v>
      </c>
      <c r="T21" s="62">
        <f t="shared" si="1"/>
        <v>11.5</v>
      </c>
      <c r="U21" s="62">
        <f t="shared" si="1"/>
        <v>7.5</v>
      </c>
      <c r="V21" s="62">
        <f t="shared" si="1"/>
        <v>7.5</v>
      </c>
      <c r="W21" s="62">
        <f t="shared" si="1"/>
        <v>7.5</v>
      </c>
      <c r="X21" s="62">
        <f t="shared" si="1"/>
        <v>0</v>
      </c>
      <c r="Y21" s="62">
        <f t="shared" si="1"/>
        <v>0</v>
      </c>
      <c r="Z21" s="62">
        <f t="shared" si="1"/>
        <v>1.5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114.5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>
        <f>7.5</f>
        <v>7.5</v>
      </c>
      <c r="AC22" s="64">
        <f>7.5</f>
        <v>7.5</v>
      </c>
      <c r="AD22" s="64"/>
      <c r="AE22" s="64"/>
      <c r="AF22" s="64"/>
      <c r="AG22" s="64"/>
      <c r="AH22" s="64"/>
      <c r="AI22" s="60">
        <f t="shared" ref="AI22:AI30" si="4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>
        <v>0.5</v>
      </c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0.5</v>
      </c>
      <c r="AJ23" s="51" t="s">
        <v>102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29</v>
      </c>
      <c r="B29" s="14"/>
      <c r="C29" s="14"/>
      <c r="D29" s="64"/>
      <c r="E29" s="64"/>
      <c r="F29" s="64">
        <v>1</v>
      </c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1</v>
      </c>
      <c r="AJ29" s="51" t="s">
        <v>101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>
        <f>4</f>
        <v>4</v>
      </c>
      <c r="AB30" s="64"/>
      <c r="AC30" s="64"/>
      <c r="AD30" s="64">
        <f>7.5</f>
        <v>7.5</v>
      </c>
      <c r="AE30" s="64"/>
      <c r="AF30" s="64"/>
      <c r="AG30" s="64">
        <f>7.5</f>
        <v>7.5</v>
      </c>
      <c r="AH30" s="64">
        <f>7.5</f>
        <v>7.5</v>
      </c>
      <c r="AI30" s="60">
        <f t="shared" si="4"/>
        <v>26.5</v>
      </c>
      <c r="AJ30" s="48" t="s">
        <v>100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7.5</v>
      </c>
      <c r="F31" s="62">
        <f t="shared" si="5"/>
        <v>6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0</v>
      </c>
      <c r="K31" s="62">
        <f t="shared" si="5"/>
        <v>0</v>
      </c>
      <c r="L31" s="62">
        <f t="shared" si="5"/>
        <v>7.5</v>
      </c>
      <c r="M31" s="62">
        <f t="shared" si="5"/>
        <v>7</v>
      </c>
      <c r="N31" s="62">
        <f t="shared" si="5"/>
        <v>7.5</v>
      </c>
      <c r="O31" s="62">
        <f t="shared" si="5"/>
        <v>7.5</v>
      </c>
      <c r="P31" s="62">
        <f t="shared" si="5"/>
        <v>7.5</v>
      </c>
      <c r="Q31" s="62">
        <f t="shared" si="5"/>
        <v>0</v>
      </c>
      <c r="R31" s="62">
        <f t="shared" si="5"/>
        <v>0</v>
      </c>
      <c r="S31" s="62">
        <f t="shared" si="5"/>
        <v>7.5</v>
      </c>
      <c r="T31" s="62">
        <f t="shared" si="5"/>
        <v>11.5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0</v>
      </c>
      <c r="Y31" s="62">
        <f t="shared" si="5"/>
        <v>0</v>
      </c>
      <c r="Z31" s="62">
        <f t="shared" si="5"/>
        <v>1.5</v>
      </c>
      <c r="AA31" s="62">
        <f t="shared" si="5"/>
        <v>4</v>
      </c>
      <c r="AB31" s="62">
        <f t="shared" si="5"/>
        <v>7.5</v>
      </c>
      <c r="AC31" s="62">
        <f t="shared" si="5"/>
        <v>7.5</v>
      </c>
      <c r="AD31" s="62">
        <f t="shared" si="5"/>
        <v>7.5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7.5</v>
      </c>
      <c r="AH31" s="62">
        <f t="shared" si="6"/>
        <v>7.5</v>
      </c>
      <c r="AI31" s="63">
        <f t="shared" ref="AI31" si="7"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95</v>
      </c>
      <c r="B33" s="14"/>
      <c r="C33" s="14"/>
      <c r="D33" s="80"/>
      <c r="E33" s="80">
        <v>1</v>
      </c>
      <c r="F33" s="80"/>
      <c r="G33" s="80"/>
      <c r="H33" s="80"/>
      <c r="I33" s="80"/>
      <c r="J33" s="80"/>
      <c r="K33" s="80"/>
      <c r="L33" s="80"/>
      <c r="M33" s="80"/>
      <c r="N33" s="80">
        <v>7.5</v>
      </c>
      <c r="O33" s="80">
        <v>7.5</v>
      </c>
      <c r="P33" s="80">
        <v>7.5</v>
      </c>
      <c r="Q33" s="80"/>
      <c r="R33" s="80"/>
      <c r="S33" s="80"/>
      <c r="T33" s="80"/>
      <c r="U33" s="80"/>
      <c r="V33" s="80"/>
      <c r="W33" s="80"/>
      <c r="X33" s="80"/>
      <c r="Y33" s="80"/>
      <c r="Z33" s="80">
        <v>1.5</v>
      </c>
      <c r="AA33" s="80"/>
      <c r="AB33" s="80"/>
      <c r="AC33" s="80"/>
      <c r="AD33" s="80"/>
      <c r="AE33" s="80"/>
      <c r="AF33" s="80"/>
      <c r="AG33" s="80"/>
      <c r="AH33" s="80"/>
      <c r="AI33" s="60">
        <f>SUM(D33:AH33)</f>
        <v>25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77"/>
      <c r="B34" s="16"/>
      <c r="C34" s="1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9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5" thickBot="1" x14ac:dyDescent="0.25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2" thickBot="1" x14ac:dyDescent="0.25">
      <c r="A36" s="18" t="s">
        <v>84</v>
      </c>
      <c r="B36" s="17" t="s">
        <v>85</v>
      </c>
      <c r="C36" s="17"/>
      <c r="D36" s="65"/>
      <c r="E36" s="65"/>
      <c r="F36" s="65" t="s">
        <v>86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22</f>
        <v>22</v>
      </c>
      <c r="AH36" s="65"/>
      <c r="AI36" s="66">
        <f>AG36*7.5</f>
        <v>165</v>
      </c>
      <c r="AJ36" s="31"/>
      <c r="AZ36" s="55"/>
    </row>
    <row r="37" spans="1:69" s="30" customFormat="1" ht="11.25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87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1.25" x14ac:dyDescent="0.2">
      <c r="A38" s="18" t="s">
        <v>88</v>
      </c>
      <c r="B38" s="17" t="s">
        <v>89</v>
      </c>
      <c r="C38" s="17"/>
      <c r="D38" s="65"/>
      <c r="E38" s="65"/>
      <c r="F38" s="65" t="s">
        <v>33</v>
      </c>
      <c r="G38" s="65"/>
      <c r="H38" s="65" t="s">
        <v>90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-7.5</v>
      </c>
      <c r="AJ38" s="74" t="s">
        <v>73</v>
      </c>
      <c r="AZ38" s="55"/>
    </row>
    <row r="39" spans="1:69" s="30" customFormat="1" ht="11.25" x14ac:dyDescent="0.2">
      <c r="A39" s="17" t="s">
        <v>23</v>
      </c>
      <c r="B39" s="17" t="s">
        <v>91</v>
      </c>
      <c r="C39" s="31"/>
      <c r="D39" s="67"/>
      <c r="E39" s="67"/>
      <c r="F39" s="67" t="s">
        <v>32</v>
      </c>
      <c r="G39" s="67"/>
      <c r="H39" s="67" t="s">
        <v>92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1.25" x14ac:dyDescent="0.2">
      <c r="A40" s="31" t="s">
        <v>27</v>
      </c>
      <c r="B40" s="31" t="s">
        <v>93</v>
      </c>
      <c r="C40" s="31"/>
      <c r="D40" s="67"/>
      <c r="E40" s="67"/>
      <c r="F40" s="67" t="s">
        <v>94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32.5</f>
        <v>32.5</v>
      </c>
      <c r="AJ40" s="31"/>
    </row>
    <row r="41" spans="1:69" s="30" customFormat="1" ht="11.25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5" thickBot="1" x14ac:dyDescent="0.25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AI38+AI40</f>
        <v>25</v>
      </c>
      <c r="AJ42" s="31"/>
    </row>
    <row r="43" spans="1:69" s="30" customFormat="1" ht="13.5" thickTop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2025-01-03T17:31:05Z</cp:lastPrinted>
  <dcterms:created xsi:type="dcterms:W3CDTF">1998-07-03T22:57:08Z</dcterms:created>
  <dcterms:modified xsi:type="dcterms:W3CDTF">2025-01-16T23:46:05Z</dcterms:modified>
</cp:coreProperties>
</file>