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4\"/>
    </mc:Choice>
  </mc:AlternateContent>
  <xr:revisionPtr revIDLastSave="0" documentId="13_ncr:1_{C4CC43FC-EC80-419A-9485-F1B6BFD81E1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81029"/>
</workbook>
</file>

<file path=xl/calcChain.xml><?xml version="1.0" encoding="utf-8"?>
<calcChain xmlns="http://schemas.openxmlformats.org/spreadsheetml/2006/main">
  <c r="AH30" i="1" l="1"/>
  <c r="AG30" i="1"/>
  <c r="AG31" i="1" s="1"/>
  <c r="AA30" i="1"/>
  <c r="AC22" i="1"/>
  <c r="AB22" i="1"/>
  <c r="AG36" i="1"/>
  <c r="AF31" i="1"/>
  <c r="AH21" i="1"/>
  <c r="AG21" i="1"/>
  <c r="AF21" i="1"/>
  <c r="Y31" i="1"/>
  <c r="X31" i="1"/>
  <c r="R31" i="1"/>
  <c r="Q31" i="1"/>
  <c r="P31" i="1"/>
  <c r="J31" i="1"/>
  <c r="I31" i="1"/>
  <c r="AE21" i="1"/>
  <c r="AE31" i="1" s="1"/>
  <c r="AD21" i="1"/>
  <c r="AD31" i="1" s="1"/>
  <c r="AC21" i="1"/>
  <c r="AC31" i="1" s="1"/>
  <c r="AB21" i="1"/>
  <c r="AA21" i="1"/>
  <c r="AA31" i="1" s="1"/>
  <c r="Z21" i="1"/>
  <c r="Z31" i="1" s="1"/>
  <c r="Y21" i="1"/>
  <c r="X21" i="1"/>
  <c r="W21" i="1"/>
  <c r="W31" i="1" s="1"/>
  <c r="V21" i="1"/>
  <c r="V31" i="1" s="1"/>
  <c r="U21" i="1"/>
  <c r="U31" i="1" s="1"/>
  <c r="T21" i="1"/>
  <c r="S21" i="1"/>
  <c r="S31" i="1" s="1"/>
  <c r="R21" i="1"/>
  <c r="Q21" i="1"/>
  <c r="P21" i="1"/>
  <c r="O21" i="1"/>
  <c r="N21" i="1"/>
  <c r="M21" i="1"/>
  <c r="M31" i="1" s="1"/>
  <c r="L21" i="1"/>
  <c r="L31" i="1" s="1"/>
  <c r="K21" i="1"/>
  <c r="K31" i="1" s="1"/>
  <c r="J21" i="1"/>
  <c r="I21" i="1"/>
  <c r="H21" i="1"/>
  <c r="H31" i="1" s="1"/>
  <c r="G21" i="1"/>
  <c r="G31" i="1" s="1"/>
  <c r="F21" i="1"/>
  <c r="E21" i="1"/>
  <c r="E31" i="1" s="1"/>
  <c r="D21" i="1"/>
  <c r="D31" i="1" s="1"/>
  <c r="AI33" i="1"/>
  <c r="AH31" i="1" l="1"/>
  <c r="AB31" i="1"/>
  <c r="AI36" i="1"/>
  <c r="AI40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<sst xmlns="http://schemas.openxmlformats.org/spreadsheetml/2006/main" count="253" uniqueCount="105">
  <si>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</si>
  <si>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</si>
  <si>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</si>
  <si>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</si>
  <si>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</si>
  <si>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</si>
  <si>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</si>
  <si>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</si>
  <si>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</si>
  <si>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</si>
  <si>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</si>
  <si>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</si>
  <si>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</si>
  <si>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</si>
  <si>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</si>
  <si>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</si>
  <si>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</si>
  <si>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</si>
  <si>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</si>
  <si>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</si>
  <si>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</si>
  <si>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</si>
  <si>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</si>
  <si>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</si>
  <si>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</si>
  <si>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</si>
  <si>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</si>
  <si>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</si>
  <si>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</si>
  <si>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</si>
  <si>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</si>
  <si>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</si>
  <si>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</si>
  <si>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</si>
  <si>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</si>
  <si>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</si>
  <si>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</si>
  <si>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</si>
  <si>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</si>
  <si>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</si>
  <si>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</si>
  <si>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</si>
  <si>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</si>
  <si>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</si>
  <si>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</si>
  <si>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</si>
  <si>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</si>
  <si>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</si>
  <si>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</si>
  <si>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</si>
  <si>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</si>
  <si>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</si>
  <si>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</si>
  <si>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</si>
  <si>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</si>
  <si>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</si>
  <si>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</si>
  <si>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</si>
  <si>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</si>
  <si>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</si>
  <si>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</si>
  <si>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</si>
  <si>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</si>
  <si>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</si>
  <si>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</si>
  <si>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</si>
  <si>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</si>
  <si>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</si>
  <si>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</si>
  <si>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</si>
  <si>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</si>
  <si>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</si>
  <si>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</si>
  <si>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</si>
  <si>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</si>
  <si>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</si>
  <si>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</si>
  <si>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</si>
  <si>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</si>
  <si>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</si>
  <si>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</si>
  <si>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</si>
  <si>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</si>
  <si>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</si>
  <si>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</si>
  <si>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</si>
  <si>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</si>
  <si>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</si>
  <si>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</si>
  <si>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Dhara Ranavat</t>
  </si>
  <si>
    <t>1904</t>
  </si>
  <si>
    <t>Qualex Regan - Seasons</t>
  </si>
  <si>
    <t>2304</t>
  </si>
  <si>
    <t>Two Waters Parcel 1 &amp; 2</t>
  </si>
  <si>
    <t>WORKING FROM HOME</t>
  </si>
  <si>
    <t>2403</t>
  </si>
  <si>
    <t>10th &amp; Guelph</t>
  </si>
  <si>
    <t>IFT</t>
  </si>
  <si>
    <t>2201</t>
  </si>
  <si>
    <t>Emery Lot 4</t>
  </si>
  <si>
    <t>2102</t>
  </si>
  <si>
    <t>IPL 33rd &amp; Commercial</t>
  </si>
  <si>
    <t>December 2024</t>
  </si>
  <si>
    <t>Xmas break</t>
  </si>
  <si>
    <t>IA AIBC CES PD online webinars attend for Non-core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</si>
</sst>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AP33" sqref="AP33"/>
    </sheetView>
  </sheetViews>
  <sheetFormatPr defaultColWidth="7.54296875" defaultRowHeight="12.5" x14ac:dyDescent="0.25"/>
  <cols>
    <col min="1" max="1" width="5" customWidth="1"/>
    <col min="2" max="2" width="20.816406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90</v>
      </c>
      <c r="B9" s="40" t="s">
        <v>91</v>
      </c>
      <c r="C9" s="78" t="s">
        <v>88</v>
      </c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98</v>
      </c>
      <c r="B11" s="40" t="s">
        <v>99</v>
      </c>
      <c r="C11" s="78" t="s">
        <v>97</v>
      </c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92</v>
      </c>
      <c r="B13" s="40" t="s">
        <v>93</v>
      </c>
      <c r="C13" s="78" t="s">
        <v>27</v>
      </c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95</v>
      </c>
      <c r="B15" s="40" t="s">
        <v>96</v>
      </c>
      <c r="C15" s="78" t="s">
        <v>82</v>
      </c>
      <c r="D15" s="59" t="s">
        <v>20</v>
      </c>
      <c r="E15" s="61"/>
      <c r="F15" s="61"/>
      <c r="G15" s="61"/>
      <c r="H15" s="61">
        <v>0.5</v>
      </c>
      <c r="I15" s="61"/>
      <c r="J15" s="59" t="s">
        <v>20</v>
      </c>
      <c r="K15" s="59" t="s">
        <v>20</v>
      </c>
      <c r="L15" s="61">
        <v>7.5</v>
      </c>
      <c r="M15" s="61">
        <v>7.5</v>
      </c>
      <c r="N15" s="61">
        <v>0.5</v>
      </c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16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100</v>
      </c>
      <c r="B17" s="40" t="s">
        <v>101</v>
      </c>
      <c r="C17" s="78" t="s">
        <v>27</v>
      </c>
      <c r="D17" s="59" t="s">
        <v>20</v>
      </c>
      <c r="E17" s="61">
        <v>7.5</v>
      </c>
      <c r="F17" s="61">
        <v>7.5</v>
      </c>
      <c r="G17" s="61">
        <v>7.5</v>
      </c>
      <c r="H17" s="61">
        <v>7</v>
      </c>
      <c r="I17" s="61"/>
      <c r="J17" s="59" t="s">
        <v>20</v>
      </c>
      <c r="K17" s="59" t="s">
        <v>20</v>
      </c>
      <c r="L17" s="61"/>
      <c r="M17" s="61"/>
      <c r="N17" s="61">
        <v>3</v>
      </c>
      <c r="O17" s="61">
        <v>4</v>
      </c>
      <c r="P17" s="61"/>
      <c r="Q17" s="59" t="s">
        <v>20</v>
      </c>
      <c r="R17" s="59" t="s">
        <v>20</v>
      </c>
      <c r="S17" s="61">
        <v>7.5</v>
      </c>
      <c r="T17" s="61">
        <v>7.5</v>
      </c>
      <c r="U17" s="61">
        <v>7.5</v>
      </c>
      <c r="V17" s="61">
        <v>7.5</v>
      </c>
      <c r="W17" s="61"/>
      <c r="X17" s="59" t="s">
        <v>20</v>
      </c>
      <c r="Y17" s="59" t="s">
        <v>20</v>
      </c>
      <c r="Z17" s="61">
        <v>7.5</v>
      </c>
      <c r="AA17" s="61">
        <v>3.5</v>
      </c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77.5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H21" si="1">SUM(D8:D20)</f>
        <v>0</v>
      </c>
      <c r="E21" s="62">
        <f t="shared" si="1"/>
        <v>7.5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>SUM(I8:I20)</f>
        <v>0</v>
      </c>
      <c r="J21" s="62">
        <f t="shared" ref="J21:O21" si="2">SUM(J8:J20)</f>
        <v>0</v>
      </c>
      <c r="K21" s="62">
        <f t="shared" si="2"/>
        <v>0</v>
      </c>
      <c r="L21" s="62">
        <f t="shared" si="2"/>
        <v>7.5</v>
      </c>
      <c r="M21" s="62">
        <f t="shared" si="2"/>
        <v>7.5</v>
      </c>
      <c r="N21" s="62">
        <f t="shared" si="2"/>
        <v>3.5</v>
      </c>
      <c r="O21" s="62">
        <f t="shared" si="2"/>
        <v>4</v>
      </c>
      <c r="P21" s="62">
        <f>SUM(P8:P20)</f>
        <v>0</v>
      </c>
      <c r="Q21" s="62">
        <f t="shared" ref="Q21:V21" si="3">SUM(Q8:Q20)</f>
        <v>0</v>
      </c>
      <c r="R21" s="62">
        <f t="shared" si="3"/>
        <v>0</v>
      </c>
      <c r="S21" s="62">
        <f t="shared" si="3"/>
        <v>7.5</v>
      </c>
      <c r="T21" s="62">
        <f t="shared" si="3"/>
        <v>7.5</v>
      </c>
      <c r="U21" s="62">
        <f t="shared" si="3"/>
        <v>7.5</v>
      </c>
      <c r="V21" s="62">
        <f t="shared" si="3"/>
        <v>7.5</v>
      </c>
      <c r="W21" s="62">
        <f>SUM(W8:W20)</f>
        <v>0</v>
      </c>
      <c r="X21" s="62">
        <f t="shared" ref="X21:AC21" si="4">SUM(X8:X20)</f>
        <v>0</v>
      </c>
      <c r="Y21" s="62">
        <f t="shared" si="4"/>
        <v>0</v>
      </c>
      <c r="Z21" s="62">
        <f t="shared" si="4"/>
        <v>7.5</v>
      </c>
      <c r="AA21" s="62">
        <f t="shared" si="4"/>
        <v>3.5</v>
      </c>
      <c r="AB21" s="62">
        <f t="shared" si="4"/>
        <v>0</v>
      </c>
      <c r="AC21" s="62">
        <f t="shared" si="4"/>
        <v>0</v>
      </c>
      <c r="AD21" s="62">
        <f>SUM(AD8:AD20)</f>
        <v>0</v>
      </c>
      <c r="AE21" s="62">
        <f t="shared" ref="AE21:AH21" si="5">SUM(AE8:AE20)</f>
        <v>0</v>
      </c>
      <c r="AF21" s="62">
        <f t="shared" si="5"/>
        <v>0</v>
      </c>
      <c r="AG21" s="62">
        <f t="shared" si="5"/>
        <v>0</v>
      </c>
      <c r="AH21" s="62">
        <f t="shared" si="5"/>
        <v>0</v>
      </c>
      <c r="AI21" s="60">
        <f t="shared" ref="AI21" si="6">SUM(AI8:AI20)</f>
        <v>93.5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>
        <f>7.5</f>
        <v>7.5</v>
      </c>
      <c r="AC22" s="64">
        <f>7.5</f>
        <v>7.5</v>
      </c>
      <c r="AD22" s="64"/>
      <c r="AE22" s="64"/>
      <c r="AF22" s="64"/>
      <c r="AG22" s="64"/>
      <c r="AH22" s="64"/>
      <c r="AI22" s="60">
        <f t="shared" ref="AI22:AI30" si="7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>
        <v>4</v>
      </c>
      <c r="O25" s="64">
        <v>3.5</v>
      </c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7.5</v>
      </c>
      <c r="AJ25" s="48" t="s">
        <v>104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>
        <f>4</f>
        <v>4</v>
      </c>
      <c r="AB30" s="64"/>
      <c r="AC30" s="64"/>
      <c r="AD30" s="64"/>
      <c r="AE30" s="64"/>
      <c r="AF30" s="64"/>
      <c r="AG30" s="64">
        <f>7.5</f>
        <v>7.5</v>
      </c>
      <c r="AH30" s="64">
        <f>7.5</f>
        <v>7.5</v>
      </c>
      <c r="AI30" s="60">
        <f t="shared" si="7"/>
        <v>19</v>
      </c>
      <c r="AJ30" s="48" t="s">
        <v>103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0</v>
      </c>
      <c r="E31" s="62">
        <f t="shared" si="8"/>
        <v>7.5</v>
      </c>
      <c r="F31" s="62">
        <v>7.5</v>
      </c>
      <c r="G31" s="62">
        <f t="shared" si="8"/>
        <v>7.5</v>
      </c>
      <c r="H31" s="62">
        <f t="shared" si="8"/>
        <v>7.5</v>
      </c>
      <c r="I31" s="62">
        <f t="shared" si="8"/>
        <v>0</v>
      </c>
      <c r="J31" s="62">
        <f t="shared" si="8"/>
        <v>0</v>
      </c>
      <c r="K31" s="62">
        <f t="shared" si="8"/>
        <v>0</v>
      </c>
      <c r="L31" s="62">
        <f t="shared" si="8"/>
        <v>7.5</v>
      </c>
      <c r="M31" s="62">
        <f t="shared" si="8"/>
        <v>7.5</v>
      </c>
      <c r="N31" s="62">
        <v>7.5</v>
      </c>
      <c r="O31" s="62">
        <v>7.5</v>
      </c>
      <c r="P31" s="62">
        <f t="shared" si="8"/>
        <v>0</v>
      </c>
      <c r="Q31" s="62">
        <f t="shared" si="8"/>
        <v>0</v>
      </c>
      <c r="R31" s="62">
        <f t="shared" si="8"/>
        <v>0</v>
      </c>
      <c r="S31" s="62">
        <f t="shared" si="8"/>
        <v>7.5</v>
      </c>
      <c r="T31" s="62">
        <v>7.5</v>
      </c>
      <c r="U31" s="62">
        <f t="shared" si="8"/>
        <v>7.5</v>
      </c>
      <c r="V31" s="62">
        <f t="shared" si="8"/>
        <v>7.5</v>
      </c>
      <c r="W31" s="62">
        <f t="shared" si="8"/>
        <v>0</v>
      </c>
      <c r="X31" s="62">
        <f t="shared" si="8"/>
        <v>0</v>
      </c>
      <c r="Y31" s="62">
        <f t="shared" si="8"/>
        <v>0</v>
      </c>
      <c r="Z31" s="62">
        <f t="shared" si="8"/>
        <v>7.5</v>
      </c>
      <c r="AA31" s="62">
        <f t="shared" si="8"/>
        <v>7.5</v>
      </c>
      <c r="AB31" s="62">
        <f t="shared" si="8"/>
        <v>7.5</v>
      </c>
      <c r="AC31" s="62">
        <f t="shared" si="8"/>
        <v>7.5</v>
      </c>
      <c r="AD31" s="62">
        <f t="shared" si="8"/>
        <v>0</v>
      </c>
      <c r="AE31" s="62">
        <f t="shared" si="8"/>
        <v>0</v>
      </c>
      <c r="AF31" s="62">
        <f t="shared" ref="AF31:AH31" si="9">SUM(AF21:AF30)</f>
        <v>0</v>
      </c>
      <c r="AG31" s="62">
        <f t="shared" si="9"/>
        <v>7.5</v>
      </c>
      <c r="AH31" s="62">
        <f t="shared" si="9"/>
        <v>7.5</v>
      </c>
      <c r="AI31" s="63">
        <f t="shared" ref="AI31" si="10">SUM(AI21:AI30)</f>
        <v>135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94</v>
      </c>
      <c r="B33" s="14"/>
      <c r="C33" s="14"/>
      <c r="D33" s="82"/>
      <c r="E33" s="82"/>
      <c r="F33" s="82">
        <v>7.5</v>
      </c>
      <c r="G33" s="82"/>
      <c r="H33" s="82"/>
      <c r="I33" s="82"/>
      <c r="J33" s="82"/>
      <c r="K33" s="82"/>
      <c r="L33" s="82"/>
      <c r="M33" s="82"/>
      <c r="N33" s="82">
        <v>7.5</v>
      </c>
      <c r="O33" s="82">
        <v>7.5</v>
      </c>
      <c r="P33" s="82"/>
      <c r="Q33" s="82"/>
      <c r="R33" s="82"/>
      <c r="S33" s="82"/>
      <c r="T33" s="82">
        <v>7.5</v>
      </c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0">
        <f>SUM(D33:AH33)</f>
        <v>30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79</v>
      </c>
      <c r="B36" s="17" t="s">
        <v>80</v>
      </c>
      <c r="C36" s="17"/>
      <c r="D36" s="65"/>
      <c r="E36" s="65"/>
      <c r="F36" s="65" t="s">
        <v>78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18</f>
        <v>18</v>
      </c>
      <c r="AH36" s="65"/>
      <c r="AI36" s="66">
        <f>AG36*7.5</f>
        <v>135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81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82</v>
      </c>
      <c r="B38" s="17" t="s">
        <v>83</v>
      </c>
      <c r="C38" s="17"/>
      <c r="D38" s="65"/>
      <c r="E38" s="65"/>
      <c r="F38" s="65" t="s">
        <v>33</v>
      </c>
      <c r="G38" s="65"/>
      <c r="H38" s="65" t="s">
        <v>84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85</v>
      </c>
      <c r="C39" s="31"/>
      <c r="D39" s="67"/>
      <c r="E39" s="67"/>
      <c r="F39" s="67" t="s">
        <v>32</v>
      </c>
      <c r="G39" s="67"/>
      <c r="H39" s="67" t="s">
        <v>86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87</v>
      </c>
      <c r="C40" s="31"/>
      <c r="D40" s="67"/>
      <c r="E40" s="67"/>
      <c r="F40" s="67" t="s">
        <v>88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0</f>
        <v>0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0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2024-08-01T18:36:04Z</cp:lastPrinted>
  <dcterms:created xsi:type="dcterms:W3CDTF">1998-07-03T22:57:08Z</dcterms:created>
  <dcterms:modified xsi:type="dcterms:W3CDTF">2024-12-24T19:42:00Z</dcterms:modified>
</cp:coreProperties>
</file>