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18\"/>
    </mc:Choice>
  </mc:AlternateContent>
  <bookViews>
    <workbookView xWindow="0" yWindow="-15" windowWidth="19320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62913"/>
</workbook>
</file>

<file path=xl/calcChain.xml><?xml version="1.0" encoding="utf-8"?>
<calcChain xmlns="http://schemas.openxmlformats.org/spreadsheetml/2006/main">
  <c r="AI37" i="1" l="1"/>
  <c r="AG33" i="1"/>
  <c r="D22" i="1"/>
  <c r="AH21" i="1"/>
  <c r="AH31" i="1" s="1"/>
  <c r="AG21" i="1"/>
  <c r="AG31" i="1" s="1"/>
  <c r="AF21" i="1"/>
  <c r="AF31" i="1" s="1"/>
  <c r="AD31" i="1"/>
  <c r="Q31" i="1"/>
  <c r="AI29" i="1"/>
  <c r="AE21" i="1"/>
  <c r="AE31" i="1" s="1"/>
  <c r="AD21" i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14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<sst xmlns="http://schemas.openxmlformats.org/spreadsheetml/2006/main" count="251" uniqueCount="101">
  <si>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</si>
  <si>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</si>
  <si>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</si>
  <si>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</si>
  <si>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</si>
  <si>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</si>
  <si>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</si>
  <si>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</si>
  <si>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</si>
  <si>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</si>
  <si>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</si>
  <si>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</si>
  <si>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</si>
  <si>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</si>
  <si>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</si>
  <si>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</si>
  <si>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</si>
  <si>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</si>
  <si>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</si>
  <si>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</si>
  <si>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</si>
  <si>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</si>
  <si>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</si>
  <si>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</si>
  <si>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</si>
  <si>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</si>
  <si>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</si>
  <si>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</si>
  <si>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</si>
  <si>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</si>
  <si>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</si>
  <si>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</si>
  <si>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</si>
  <si>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</si>
  <si>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</si>
  <si>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</si>
  <si>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</si>
  <si>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</si>
  <si>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</si>
  <si>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</si>
  <si>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</si>
  <si>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</si>
  <si>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</si>
  <si>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</si>
  <si>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</si>
  <si>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</si>
  <si>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</si>
  <si>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</si>
  <si>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</si>
  <si>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</si>
  <si>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</si>
  <si>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</si>
  <si>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</si>
  <si>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</si>
  <si>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</si>
  <si>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</si>
  <si>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</si>
  <si>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</si>
  <si>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</si>
  <si>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</si>
  <si>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</si>
  <si>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</si>
  <si>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</si>
  <si>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</si>
  <si>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</si>
  <si>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</si>
  <si>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</si>
  <si>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</si>
  <si>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</si>
  <si>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</si>
  <si>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</si>
  <si>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</si>
  <si>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 xml:space="preserve"> Contract Admin.</t>
  </si>
  <si>
    <t>Contract Admin.</t>
  </si>
  <si>
    <t>Site Reviews + meetings</t>
  </si>
  <si>
    <t>1403</t>
  </si>
  <si>
    <t>James Walk (Site)</t>
  </si>
  <si>
    <t>James Walk - Admin</t>
  </si>
  <si>
    <t>1415</t>
  </si>
  <si>
    <t>Cambria Park (Site)</t>
  </si>
  <si>
    <t>Cambria Park - Admin</t>
  </si>
  <si>
    <t>Site Reviews + Meetings</t>
  </si>
  <si>
    <t xml:space="preserve">  </t>
  </si>
  <si>
    <t>0831</t>
  </si>
  <si>
    <t>Khalsa Temple Admin</t>
  </si>
  <si>
    <t>Khalsa Temple (Site)</t>
  </si>
  <si>
    <t>Site Meeting / Review</t>
  </si>
  <si>
    <t>WD</t>
  </si>
  <si>
    <t>1602</t>
  </si>
  <si>
    <t xml:space="preserve"> Hudson Townhomes</t>
  </si>
  <si>
    <t>Details Review</t>
  </si>
  <si>
    <t>1306</t>
  </si>
  <si>
    <t>Nelson Site</t>
  </si>
  <si>
    <t>Nelson - Admin</t>
  </si>
  <si>
    <t>Lot E UBC</t>
  </si>
  <si>
    <t>1417</t>
  </si>
  <si>
    <t>Cambria (Site)</t>
  </si>
  <si>
    <t>Cambria - Admin.</t>
  </si>
  <si>
    <t>1220</t>
  </si>
  <si>
    <t>Parkade Ramp Trellis</t>
  </si>
  <si>
    <t>January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</si>
</sst>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109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3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7" fillId="5" borderId="0" xfId="0" applyFont="1" applyFill="1" applyBorder="1" applyProtection="1">
      <protection locked="0"/>
    </xf>
    <xf numFmtId="49" fontId="7" fillId="5" borderId="0" xfId="0" applyNumberFormat="1" applyFont="1" applyFill="1" applyBorder="1" applyProtection="1">
      <protection locked="0"/>
    </xf>
    <xf numFmtId="0" fontId="7" fillId="2" borderId="0" xfId="0" applyFont="1" applyBorder="1" applyProtection="1">
      <protection locked="0"/>
    </xf>
    <xf numFmtId="0" fontId="8" fillId="1" borderId="0" xfId="0" applyFont="1" applyFill="1" applyBorder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Border="1" applyProtection="1">
      <protection locked="0"/>
    </xf>
    <xf numFmtId="49" fontId="9" fillId="5" borderId="0" xfId="0" applyNumberFormat="1" applyFont="1" applyFill="1" applyBorder="1" applyProtection="1">
      <protection locked="0"/>
    </xf>
    <xf numFmtId="0" fontId="9" fillId="2" borderId="0" xfId="0" applyFont="1" applyBorder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Alignment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6" xfId="0" applyFont="1" applyFill="1" applyBorder="1" applyAlignment="1" applyProtection="1">
      <protection locked="0"/>
    </xf>
    <xf numFmtId="0" fontId="2" fillId="0" borderId="0" xfId="0" applyFont="1" applyFill="1"/>
    <xf numFmtId="49" fontId="2" fillId="6" borderId="24" xfId="0" applyNumberFormat="1" applyFont="1" applyFill="1" applyBorder="1" applyAlignment="1" applyProtection="1">
      <alignment horizontal="left"/>
      <protection locked="0"/>
    </xf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164" fontId="2" fillId="3" borderId="6" xfId="0" applyNumberFormat="1" applyFont="1" applyFill="1" applyBorder="1" applyAlignment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2" fillId="7" borderId="6" xfId="0" applyNumberFormat="1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zoomScaleNormal="100" zoomScaleSheetLayoutView="100" workbookViewId="0">
      <selection activeCell="AE18" sqref="AE18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49" t="s">
        <v>47</v>
      </c>
      <c r="BA1" s="49" t="s">
        <v>55</v>
      </c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49" t="s">
        <v>48</v>
      </c>
      <c r="BA2" s="49" t="s">
        <v>56</v>
      </c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6" t="s">
        <v>66</v>
      </c>
      <c r="R3" s="46"/>
      <c r="S3" s="46"/>
      <c r="T3" s="46"/>
      <c r="U3" s="47"/>
      <c r="V3" s="47"/>
      <c r="W3" s="47"/>
      <c r="X3" s="47"/>
      <c r="Y3" s="47"/>
      <c r="Z3" s="4"/>
      <c r="AA3" s="4"/>
      <c r="AB3" s="35"/>
      <c r="AC3" s="4"/>
      <c r="AD3" s="4"/>
      <c r="AE3" s="4"/>
      <c r="AF3" s="4"/>
      <c r="AG3" s="5" t="s">
        <v>1</v>
      </c>
      <c r="AH3" s="4"/>
      <c r="AI3" s="35"/>
      <c r="AJ3" s="94" t="s">
        <v>100</v>
      </c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49" t="s">
        <v>46</v>
      </c>
      <c r="BA3" s="49" t="s">
        <v>57</v>
      </c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</row>
    <row r="4" spans="1:190" s="35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49" t="s">
        <v>49</v>
      </c>
      <c r="BA4" s="49" t="s">
        <v>58</v>
      </c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</row>
    <row r="5" spans="1:190" s="27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49" t="s">
        <v>50</v>
      </c>
      <c r="BA5" s="49" t="s">
        <v>59</v>
      </c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6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9" t="s">
        <v>5</v>
      </c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49" t="s">
        <v>51</v>
      </c>
      <c r="BA6" s="49" t="s">
        <v>60</v>
      </c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85"/>
      <c r="B7" s="80"/>
      <c r="C7" s="81" t="s">
        <v>40</v>
      </c>
      <c r="D7" s="86" t="s">
        <v>19</v>
      </c>
      <c r="E7" s="86" t="s">
        <v>15</v>
      </c>
      <c r="F7" s="86" t="s">
        <v>16</v>
      </c>
      <c r="G7" s="86" t="s">
        <v>15</v>
      </c>
      <c r="H7" s="86" t="s">
        <v>17</v>
      </c>
      <c r="I7" s="87" t="s">
        <v>18</v>
      </c>
      <c r="J7" s="87" t="s">
        <v>18</v>
      </c>
      <c r="K7" s="86" t="s">
        <v>19</v>
      </c>
      <c r="L7" s="86" t="s">
        <v>15</v>
      </c>
      <c r="M7" s="86" t="s">
        <v>16</v>
      </c>
      <c r="N7" s="86" t="s">
        <v>15</v>
      </c>
      <c r="O7" s="86" t="s">
        <v>17</v>
      </c>
      <c r="P7" s="87" t="s">
        <v>18</v>
      </c>
      <c r="Q7" s="87" t="s">
        <v>18</v>
      </c>
      <c r="R7" s="86" t="s">
        <v>19</v>
      </c>
      <c r="S7" s="86" t="s">
        <v>15</v>
      </c>
      <c r="T7" s="86" t="s">
        <v>16</v>
      </c>
      <c r="U7" s="86" t="s">
        <v>15</v>
      </c>
      <c r="V7" s="86" t="s">
        <v>17</v>
      </c>
      <c r="W7" s="87" t="s">
        <v>18</v>
      </c>
      <c r="X7" s="87" t="s">
        <v>18</v>
      </c>
      <c r="Y7" s="86" t="s">
        <v>19</v>
      </c>
      <c r="Z7" s="86" t="s">
        <v>15</v>
      </c>
      <c r="AA7" s="86" t="s">
        <v>16</v>
      </c>
      <c r="AB7" s="86" t="s">
        <v>15</v>
      </c>
      <c r="AC7" s="86" t="s">
        <v>17</v>
      </c>
      <c r="AD7" s="87" t="s">
        <v>18</v>
      </c>
      <c r="AE7" s="87" t="s">
        <v>18</v>
      </c>
      <c r="AF7" s="86" t="s">
        <v>19</v>
      </c>
      <c r="AG7" s="86" t="s">
        <v>15</v>
      </c>
      <c r="AH7" s="86" t="s">
        <v>16</v>
      </c>
      <c r="AI7" s="88"/>
      <c r="AJ7" s="89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49" t="s">
        <v>52</v>
      </c>
      <c r="BA7" s="49" t="s">
        <v>61</v>
      </c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</row>
    <row r="8" spans="1:190" s="72" customFormat="1" ht="12" customHeight="1" x14ac:dyDescent="0.2">
      <c r="A8" s="96" t="s">
        <v>98</v>
      </c>
      <c r="B8" s="97" t="s">
        <v>96</v>
      </c>
      <c r="C8" s="106" t="s">
        <v>33</v>
      </c>
      <c r="D8" s="107"/>
      <c r="E8" s="107"/>
      <c r="F8" s="107"/>
      <c r="G8" s="107"/>
      <c r="H8" s="107"/>
      <c r="I8" s="82" t="s">
        <v>20</v>
      </c>
      <c r="J8" s="82" t="s">
        <v>20</v>
      </c>
      <c r="K8" s="107"/>
      <c r="L8" s="107"/>
      <c r="M8" s="107"/>
      <c r="N8" s="107"/>
      <c r="O8" s="107"/>
      <c r="P8" s="82" t="s">
        <v>20</v>
      </c>
      <c r="Q8" s="82" t="s">
        <v>20</v>
      </c>
      <c r="R8" s="107"/>
      <c r="S8" s="107"/>
      <c r="T8" s="107"/>
      <c r="U8" s="107"/>
      <c r="V8" s="107"/>
      <c r="W8" s="82" t="s">
        <v>20</v>
      </c>
      <c r="X8" s="82" t="s">
        <v>20</v>
      </c>
      <c r="Y8" s="107"/>
      <c r="Z8" s="107"/>
      <c r="AA8" s="107"/>
      <c r="AB8" s="107"/>
      <c r="AC8" s="107"/>
      <c r="AD8" s="82" t="s">
        <v>20</v>
      </c>
      <c r="AE8" s="82" t="s">
        <v>20</v>
      </c>
      <c r="AF8" s="107"/>
      <c r="AG8" s="107"/>
      <c r="AH8" s="107"/>
      <c r="AI8" s="108">
        <f t="shared" ref="AI8:AI19" si="0">SUM(D8:AH8)</f>
        <v>0</v>
      </c>
      <c r="AJ8" s="102" t="s">
        <v>74</v>
      </c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8"/>
      <c r="BA8" s="68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0"/>
      <c r="DG8" s="70"/>
      <c r="DH8" s="70"/>
      <c r="DI8" s="70"/>
      <c r="DJ8" s="70"/>
      <c r="DK8" s="70"/>
      <c r="DL8" s="70"/>
      <c r="DM8" s="70"/>
      <c r="DN8" s="70"/>
      <c r="DO8" s="70"/>
      <c r="DP8" s="70"/>
      <c r="DQ8" s="70"/>
      <c r="DR8" s="70"/>
      <c r="DS8" s="70"/>
      <c r="DT8" s="70"/>
      <c r="DU8" s="70"/>
      <c r="DV8" s="70"/>
      <c r="DW8" s="70"/>
      <c r="DX8" s="70"/>
      <c r="DY8" s="70"/>
      <c r="DZ8" s="70"/>
      <c r="EA8" s="70"/>
      <c r="EB8" s="70"/>
      <c r="EC8" s="70"/>
      <c r="ED8" s="70"/>
      <c r="EE8" s="70"/>
      <c r="EF8" s="70"/>
      <c r="EG8" s="70"/>
      <c r="EH8" s="70"/>
      <c r="EI8" s="70"/>
      <c r="EJ8" s="70"/>
      <c r="EK8" s="70"/>
      <c r="EL8" s="70"/>
      <c r="EM8" s="70"/>
      <c r="EN8" s="70"/>
      <c r="EO8" s="70"/>
      <c r="EP8" s="70"/>
      <c r="EQ8" s="70"/>
      <c r="ER8" s="70"/>
      <c r="ES8" s="70"/>
      <c r="ET8" s="70"/>
      <c r="EU8" s="70"/>
      <c r="EV8" s="70"/>
      <c r="EW8" s="70"/>
      <c r="EX8" s="70"/>
      <c r="EY8" s="70"/>
      <c r="EZ8" s="70"/>
      <c r="FA8" s="70"/>
      <c r="FB8" s="70"/>
      <c r="FC8" s="70"/>
      <c r="FD8" s="70"/>
      <c r="FE8" s="70"/>
      <c r="FF8" s="70"/>
      <c r="FG8" s="70"/>
      <c r="FH8" s="70"/>
      <c r="FI8" s="70"/>
      <c r="FJ8" s="70"/>
      <c r="FK8" s="70"/>
      <c r="FL8" s="70"/>
      <c r="FM8" s="70"/>
      <c r="FN8" s="70"/>
      <c r="FO8" s="70"/>
      <c r="FP8" s="70"/>
      <c r="FQ8" s="70"/>
      <c r="FR8" s="70"/>
      <c r="FS8" s="70"/>
      <c r="FT8" s="70"/>
      <c r="FU8" s="70"/>
      <c r="FV8" s="70"/>
      <c r="FW8" s="70"/>
      <c r="FX8" s="70"/>
      <c r="FY8" s="70"/>
      <c r="FZ8" s="70"/>
      <c r="GA8" s="70"/>
      <c r="GB8" s="70"/>
      <c r="GC8" s="70"/>
      <c r="GD8" s="70"/>
      <c r="GE8" s="70"/>
      <c r="GF8" s="70"/>
      <c r="GG8" s="70"/>
      <c r="GH8" s="70"/>
    </row>
    <row r="9" spans="1:190" s="73" customFormat="1" ht="12" customHeight="1" x14ac:dyDescent="0.2">
      <c r="A9" s="79" t="s">
        <v>98</v>
      </c>
      <c r="B9" s="80" t="s">
        <v>97</v>
      </c>
      <c r="C9" s="81" t="s">
        <v>33</v>
      </c>
      <c r="D9" s="82"/>
      <c r="E9" s="82"/>
      <c r="F9" s="82"/>
      <c r="G9" s="82"/>
      <c r="H9" s="82"/>
      <c r="I9" s="82" t="s">
        <v>20</v>
      </c>
      <c r="J9" s="82" t="s">
        <v>20</v>
      </c>
      <c r="K9" s="82"/>
      <c r="L9" s="82"/>
      <c r="M9" s="82"/>
      <c r="N9" s="82"/>
      <c r="O9" s="82"/>
      <c r="P9" s="82" t="s">
        <v>20</v>
      </c>
      <c r="Q9" s="82" t="s">
        <v>20</v>
      </c>
      <c r="R9" s="82"/>
      <c r="S9" s="82">
        <v>1</v>
      </c>
      <c r="T9" s="82">
        <v>1</v>
      </c>
      <c r="U9" s="82"/>
      <c r="V9" s="82"/>
      <c r="W9" s="82" t="s">
        <v>20</v>
      </c>
      <c r="X9" s="82" t="s">
        <v>20</v>
      </c>
      <c r="Y9" s="82"/>
      <c r="Z9" s="82">
        <v>1</v>
      </c>
      <c r="AA9" s="82">
        <v>1</v>
      </c>
      <c r="AB9" s="82"/>
      <c r="AC9" s="82">
        <v>1</v>
      </c>
      <c r="AD9" s="82" t="s">
        <v>20</v>
      </c>
      <c r="AE9" s="82" t="s">
        <v>20</v>
      </c>
      <c r="AF9" s="82"/>
      <c r="AG9" s="82">
        <v>1</v>
      </c>
      <c r="AH9" s="82"/>
      <c r="AI9" s="83">
        <f t="shared" si="0"/>
        <v>6</v>
      </c>
      <c r="AJ9" s="84" t="s">
        <v>99</v>
      </c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8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69"/>
      <c r="EB9" s="69"/>
      <c r="EC9" s="69"/>
      <c r="ED9" s="69"/>
      <c r="EE9" s="69"/>
      <c r="EF9" s="69"/>
      <c r="EG9" s="69"/>
      <c r="EH9" s="69"/>
      <c r="EI9" s="69"/>
      <c r="EJ9" s="69"/>
      <c r="EK9" s="69"/>
      <c r="EL9" s="69"/>
      <c r="EM9" s="69"/>
      <c r="EN9" s="69"/>
      <c r="EO9" s="69"/>
      <c r="EP9" s="69"/>
      <c r="EQ9" s="69"/>
      <c r="ER9" s="69"/>
      <c r="ES9" s="69"/>
      <c r="ET9" s="69"/>
      <c r="EU9" s="69"/>
      <c r="EV9" s="69"/>
      <c r="EW9" s="69"/>
      <c r="EX9" s="69"/>
      <c r="EY9" s="69"/>
      <c r="EZ9" s="69"/>
      <c r="FA9" s="69"/>
      <c r="FB9" s="69"/>
      <c r="FC9" s="69"/>
      <c r="FD9" s="69"/>
      <c r="FE9" s="69"/>
      <c r="FF9" s="69"/>
      <c r="FG9" s="69"/>
      <c r="FH9" s="69"/>
      <c r="FI9" s="69"/>
      <c r="FJ9" s="69"/>
      <c r="FK9" s="69"/>
      <c r="FL9" s="69"/>
      <c r="FM9" s="69"/>
      <c r="FN9" s="69"/>
      <c r="FO9" s="69"/>
      <c r="FP9" s="69"/>
      <c r="FQ9" s="69"/>
      <c r="FR9" s="69"/>
      <c r="FS9" s="69"/>
      <c r="FT9" s="69"/>
      <c r="FU9" s="69"/>
      <c r="FV9" s="69"/>
      <c r="FW9" s="69"/>
      <c r="FX9" s="69"/>
      <c r="FY9" s="69"/>
      <c r="FZ9" s="69"/>
      <c r="GA9" s="69"/>
      <c r="GB9" s="69"/>
      <c r="GC9" s="69"/>
      <c r="GD9" s="69"/>
      <c r="GE9" s="69"/>
      <c r="GF9" s="69"/>
      <c r="GG9" s="69"/>
      <c r="GH9" s="69"/>
    </row>
    <row r="10" spans="1:190" s="71" customFormat="1" ht="12" customHeight="1" x14ac:dyDescent="0.2">
      <c r="A10" s="96" t="s">
        <v>91</v>
      </c>
      <c r="B10" s="97" t="s">
        <v>92</v>
      </c>
      <c r="C10" s="106" t="s">
        <v>33</v>
      </c>
      <c r="D10" s="107"/>
      <c r="E10" s="107"/>
      <c r="F10" s="107"/>
      <c r="G10" s="107"/>
      <c r="H10" s="107"/>
      <c r="I10" s="82" t="s">
        <v>20</v>
      </c>
      <c r="J10" s="82" t="s">
        <v>20</v>
      </c>
      <c r="K10" s="107"/>
      <c r="L10" s="107">
        <v>3</v>
      </c>
      <c r="M10" s="107"/>
      <c r="N10" s="107"/>
      <c r="O10" s="107"/>
      <c r="P10" s="82" t="s">
        <v>20</v>
      </c>
      <c r="Q10" s="82" t="s">
        <v>20</v>
      </c>
      <c r="R10" s="107"/>
      <c r="S10" s="107"/>
      <c r="T10" s="107"/>
      <c r="U10" s="107"/>
      <c r="V10" s="107"/>
      <c r="W10" s="82" t="s">
        <v>20</v>
      </c>
      <c r="X10" s="82" t="s">
        <v>20</v>
      </c>
      <c r="Y10" s="107"/>
      <c r="Z10" s="107"/>
      <c r="AA10" s="107"/>
      <c r="AB10" s="107"/>
      <c r="AC10" s="107"/>
      <c r="AD10" s="82" t="s">
        <v>20</v>
      </c>
      <c r="AE10" s="82" t="s">
        <v>20</v>
      </c>
      <c r="AF10" s="107"/>
      <c r="AG10" s="107"/>
      <c r="AH10" s="107"/>
      <c r="AI10" s="108">
        <f t="shared" si="0"/>
        <v>3</v>
      </c>
      <c r="AJ10" s="102" t="s">
        <v>74</v>
      </c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8"/>
      <c r="BA10" s="68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70"/>
      <c r="DC10" s="70"/>
      <c r="DD10" s="70"/>
      <c r="DE10" s="70"/>
      <c r="DF10" s="70"/>
      <c r="DG10" s="70"/>
      <c r="DH10" s="70"/>
      <c r="DI10" s="70"/>
      <c r="DJ10" s="70"/>
      <c r="DK10" s="70"/>
      <c r="DL10" s="70"/>
      <c r="DM10" s="70"/>
      <c r="DN10" s="70"/>
      <c r="DO10" s="70"/>
      <c r="DP10" s="70"/>
      <c r="DQ10" s="70"/>
      <c r="DR10" s="70"/>
      <c r="DS10" s="70"/>
      <c r="DT10" s="70"/>
      <c r="DU10" s="70"/>
      <c r="DV10" s="70"/>
      <c r="DW10" s="70"/>
      <c r="DX10" s="70"/>
      <c r="DY10" s="70"/>
      <c r="DZ10" s="70"/>
      <c r="EA10" s="70"/>
      <c r="EB10" s="70"/>
      <c r="EC10" s="70"/>
      <c r="ED10" s="70"/>
      <c r="EE10" s="70"/>
      <c r="EF10" s="70"/>
      <c r="EG10" s="70"/>
      <c r="EH10" s="70"/>
      <c r="EI10" s="70"/>
      <c r="EJ10" s="70"/>
      <c r="EK10" s="70"/>
      <c r="EL10" s="70"/>
      <c r="EM10" s="70"/>
      <c r="EN10" s="70"/>
      <c r="EO10" s="70"/>
      <c r="EP10" s="70"/>
      <c r="EQ10" s="70"/>
      <c r="ER10" s="70"/>
      <c r="ES10" s="70"/>
      <c r="ET10" s="70"/>
      <c r="EU10" s="70"/>
      <c r="EV10" s="70"/>
      <c r="EW10" s="70"/>
      <c r="EX10" s="70"/>
      <c r="EY10" s="70"/>
      <c r="EZ10" s="70"/>
      <c r="FA10" s="70"/>
      <c r="FB10" s="70"/>
      <c r="FC10" s="70"/>
      <c r="FD10" s="70"/>
      <c r="FE10" s="70"/>
      <c r="FF10" s="70"/>
      <c r="FG10" s="70"/>
      <c r="FH10" s="70"/>
      <c r="FI10" s="70"/>
      <c r="FJ10" s="70"/>
      <c r="FK10" s="70"/>
      <c r="FL10" s="70"/>
      <c r="FM10" s="70"/>
      <c r="FN10" s="70"/>
      <c r="FO10" s="70"/>
      <c r="FP10" s="70"/>
      <c r="FQ10" s="70"/>
      <c r="FR10" s="70"/>
      <c r="FS10" s="70"/>
      <c r="FT10" s="70"/>
      <c r="FU10" s="70"/>
      <c r="FV10" s="70"/>
      <c r="FW10" s="70"/>
      <c r="FX10" s="70"/>
      <c r="FY10" s="70"/>
      <c r="FZ10" s="70"/>
      <c r="GA10" s="70"/>
      <c r="GB10" s="70"/>
      <c r="GC10" s="70"/>
      <c r="GD10" s="70"/>
      <c r="GE10" s="70"/>
      <c r="GF10" s="70"/>
      <c r="GG10" s="70"/>
      <c r="GH10" s="70"/>
    </row>
    <row r="11" spans="1:190" s="74" customFormat="1" ht="12" customHeight="1" x14ac:dyDescent="0.2">
      <c r="A11" s="79" t="s">
        <v>91</v>
      </c>
      <c r="B11" s="80" t="s">
        <v>93</v>
      </c>
      <c r="C11" s="81" t="s">
        <v>33</v>
      </c>
      <c r="D11" s="82"/>
      <c r="E11" s="82">
        <v>3</v>
      </c>
      <c r="F11" s="82">
        <v>1</v>
      </c>
      <c r="G11" s="82"/>
      <c r="H11" s="82"/>
      <c r="I11" s="82" t="s">
        <v>20</v>
      </c>
      <c r="J11" s="82" t="s">
        <v>20</v>
      </c>
      <c r="K11" s="82">
        <v>2</v>
      </c>
      <c r="L11" s="82">
        <v>2</v>
      </c>
      <c r="M11" s="82">
        <v>4</v>
      </c>
      <c r="N11" s="82">
        <v>2</v>
      </c>
      <c r="O11" s="82"/>
      <c r="P11" s="82" t="s">
        <v>20</v>
      </c>
      <c r="Q11" s="82" t="s">
        <v>20</v>
      </c>
      <c r="R11" s="82"/>
      <c r="S11" s="82"/>
      <c r="T11" s="82">
        <v>1</v>
      </c>
      <c r="U11" s="82">
        <v>1</v>
      </c>
      <c r="V11" s="82">
        <v>1</v>
      </c>
      <c r="W11" s="82" t="s">
        <v>20</v>
      </c>
      <c r="X11" s="82" t="s">
        <v>20</v>
      </c>
      <c r="Y11" s="82">
        <v>1</v>
      </c>
      <c r="Z11" s="82">
        <v>1</v>
      </c>
      <c r="AA11" s="82">
        <v>2</v>
      </c>
      <c r="AB11" s="82"/>
      <c r="AC11" s="82">
        <v>1</v>
      </c>
      <c r="AD11" s="82" t="s">
        <v>20</v>
      </c>
      <c r="AE11" s="82" t="s">
        <v>20</v>
      </c>
      <c r="AF11" s="82">
        <v>2</v>
      </c>
      <c r="AG11" s="82">
        <v>1</v>
      </c>
      <c r="AH11" s="82">
        <v>1</v>
      </c>
      <c r="AI11" s="83">
        <f t="shared" si="0"/>
        <v>26</v>
      </c>
      <c r="AJ11" s="84" t="s">
        <v>72</v>
      </c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8"/>
      <c r="BA11" s="68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</row>
    <row r="12" spans="1:190" s="78" customFormat="1" ht="12" customHeight="1" x14ac:dyDescent="0.2">
      <c r="A12" s="96" t="s">
        <v>75</v>
      </c>
      <c r="B12" s="97" t="s">
        <v>76</v>
      </c>
      <c r="C12" s="106" t="s">
        <v>33</v>
      </c>
      <c r="D12" s="107"/>
      <c r="E12" s="107"/>
      <c r="F12" s="107"/>
      <c r="G12" s="107"/>
      <c r="H12" s="107"/>
      <c r="I12" s="82" t="s">
        <v>20</v>
      </c>
      <c r="J12" s="82" t="s">
        <v>20</v>
      </c>
      <c r="K12" s="107"/>
      <c r="L12" s="107"/>
      <c r="M12" s="107"/>
      <c r="N12" s="107"/>
      <c r="O12" s="107"/>
      <c r="P12" s="82" t="s">
        <v>20</v>
      </c>
      <c r="Q12" s="82" t="s">
        <v>20</v>
      </c>
      <c r="R12" s="107"/>
      <c r="S12" s="107"/>
      <c r="T12" s="107"/>
      <c r="U12" s="107"/>
      <c r="V12" s="107"/>
      <c r="W12" s="82" t="s">
        <v>20</v>
      </c>
      <c r="X12" s="82" t="s">
        <v>20</v>
      </c>
      <c r="Y12" s="107"/>
      <c r="Z12" s="107"/>
      <c r="AA12" s="107"/>
      <c r="AB12" s="107"/>
      <c r="AC12" s="107"/>
      <c r="AD12" s="82" t="s">
        <v>20</v>
      </c>
      <c r="AE12" s="82" t="s">
        <v>20</v>
      </c>
      <c r="AF12" s="107"/>
      <c r="AG12" s="107"/>
      <c r="AH12" s="107"/>
      <c r="AI12" s="108">
        <f t="shared" si="0"/>
        <v>0</v>
      </c>
      <c r="AJ12" s="102" t="s">
        <v>81</v>
      </c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6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  <c r="EY12" s="77"/>
      <c r="EZ12" s="77"/>
      <c r="FA12" s="77"/>
      <c r="FB12" s="77"/>
      <c r="FC12" s="77"/>
      <c r="FD12" s="77"/>
      <c r="FE12" s="77"/>
      <c r="FF12" s="77"/>
      <c r="FG12" s="77"/>
      <c r="FH12" s="77"/>
      <c r="FI12" s="77"/>
      <c r="FJ12" s="77"/>
      <c r="FK12" s="77"/>
      <c r="FL12" s="77"/>
      <c r="FM12" s="77"/>
      <c r="FN12" s="77"/>
      <c r="FO12" s="77"/>
      <c r="FP12" s="77"/>
      <c r="FQ12" s="77"/>
      <c r="FR12" s="77"/>
      <c r="FS12" s="77"/>
      <c r="FT12" s="77"/>
      <c r="FU12" s="77"/>
      <c r="FV12" s="77"/>
      <c r="FW12" s="77"/>
      <c r="FX12" s="77"/>
      <c r="FY12" s="77"/>
      <c r="FZ12" s="77"/>
      <c r="GA12" s="77"/>
      <c r="GB12" s="77"/>
      <c r="GC12" s="77"/>
      <c r="GD12" s="77"/>
      <c r="GE12" s="77"/>
      <c r="GF12" s="77"/>
      <c r="GG12" s="77"/>
      <c r="GH12" s="77"/>
    </row>
    <row r="13" spans="1:190" s="24" customFormat="1" ht="12" customHeight="1" x14ac:dyDescent="0.2">
      <c r="A13" s="79" t="s">
        <v>75</v>
      </c>
      <c r="B13" s="80" t="s">
        <v>77</v>
      </c>
      <c r="C13" s="81" t="s">
        <v>33</v>
      </c>
      <c r="D13" s="82"/>
      <c r="E13" s="82"/>
      <c r="F13" s="82"/>
      <c r="G13" s="82"/>
      <c r="H13" s="82"/>
      <c r="I13" s="82" t="s">
        <v>20</v>
      </c>
      <c r="J13" s="82" t="s">
        <v>20</v>
      </c>
      <c r="K13" s="82"/>
      <c r="L13" s="82"/>
      <c r="M13" s="82"/>
      <c r="N13" s="82"/>
      <c r="O13" s="82"/>
      <c r="P13" s="82" t="s">
        <v>20</v>
      </c>
      <c r="Q13" s="82" t="s">
        <v>20</v>
      </c>
      <c r="R13" s="82"/>
      <c r="S13" s="82"/>
      <c r="T13" s="82"/>
      <c r="U13" s="82"/>
      <c r="V13" s="82"/>
      <c r="W13" s="82" t="s">
        <v>20</v>
      </c>
      <c r="X13" s="82" t="s">
        <v>20</v>
      </c>
      <c r="Y13" s="82"/>
      <c r="Z13" s="82"/>
      <c r="AA13" s="82"/>
      <c r="AB13" s="82"/>
      <c r="AC13" s="82"/>
      <c r="AD13" s="82" t="s">
        <v>20</v>
      </c>
      <c r="AE13" s="82" t="s">
        <v>20</v>
      </c>
      <c r="AF13" s="82"/>
      <c r="AG13" s="82"/>
      <c r="AH13" s="82"/>
      <c r="AI13" s="83">
        <f t="shared" si="0"/>
        <v>0</v>
      </c>
      <c r="AJ13" s="84" t="s">
        <v>73</v>
      </c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49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105" customFormat="1" ht="12" customHeight="1" x14ac:dyDescent="0.2">
      <c r="A14" s="96" t="s">
        <v>78</v>
      </c>
      <c r="B14" s="97" t="s">
        <v>79</v>
      </c>
      <c r="C14" s="106" t="s">
        <v>33</v>
      </c>
      <c r="D14" s="107"/>
      <c r="E14" s="107"/>
      <c r="F14" s="107"/>
      <c r="G14" s="107"/>
      <c r="H14" s="107"/>
      <c r="I14" s="82" t="s">
        <v>20</v>
      </c>
      <c r="J14" s="82" t="s">
        <v>20</v>
      </c>
      <c r="K14" s="107"/>
      <c r="L14" s="107"/>
      <c r="M14" s="107"/>
      <c r="N14" s="107">
        <v>3</v>
      </c>
      <c r="O14" s="107"/>
      <c r="P14" s="82" t="s">
        <v>20</v>
      </c>
      <c r="Q14" s="82" t="s">
        <v>20</v>
      </c>
      <c r="R14" s="107"/>
      <c r="S14" s="107"/>
      <c r="T14" s="107"/>
      <c r="U14" s="107">
        <v>3</v>
      </c>
      <c r="V14" s="107"/>
      <c r="W14" s="82" t="s">
        <v>20</v>
      </c>
      <c r="X14" s="82" t="s">
        <v>20</v>
      </c>
      <c r="Y14" s="107"/>
      <c r="Z14" s="107"/>
      <c r="AA14" s="107"/>
      <c r="AB14" s="107">
        <v>3</v>
      </c>
      <c r="AC14" s="107"/>
      <c r="AD14" s="82" t="s">
        <v>20</v>
      </c>
      <c r="AE14" s="82" t="s">
        <v>20</v>
      </c>
      <c r="AF14" s="107"/>
      <c r="AG14" s="107"/>
      <c r="AH14" s="107"/>
      <c r="AI14" s="108">
        <f t="shared" si="0"/>
        <v>9</v>
      </c>
      <c r="AJ14" s="102" t="s">
        <v>81</v>
      </c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 t="s">
        <v>53</v>
      </c>
      <c r="BA14" s="104" t="s">
        <v>62</v>
      </c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04"/>
      <c r="BW14" s="104"/>
      <c r="BX14" s="104"/>
      <c r="BY14" s="104"/>
      <c r="BZ14" s="104"/>
      <c r="CA14" s="104"/>
      <c r="CB14" s="104"/>
      <c r="CC14" s="104"/>
      <c r="CD14" s="104"/>
      <c r="CE14" s="104"/>
      <c r="CF14" s="104"/>
      <c r="CG14" s="104"/>
      <c r="CH14" s="104"/>
      <c r="CI14" s="104"/>
      <c r="CJ14" s="104"/>
      <c r="CK14" s="104"/>
      <c r="CL14" s="104"/>
      <c r="CM14" s="104"/>
      <c r="CN14" s="104"/>
      <c r="CO14" s="104"/>
      <c r="CP14" s="104"/>
      <c r="CQ14" s="104"/>
      <c r="CR14" s="104"/>
      <c r="CS14" s="104"/>
      <c r="CT14" s="104"/>
      <c r="CU14" s="104"/>
      <c r="CV14" s="104"/>
      <c r="CW14" s="104"/>
      <c r="CX14" s="104"/>
      <c r="CY14" s="104"/>
      <c r="CZ14" s="104"/>
      <c r="DA14" s="104"/>
      <c r="DB14" s="104"/>
      <c r="DC14" s="104"/>
      <c r="DD14" s="104"/>
      <c r="DE14" s="104"/>
      <c r="DF14" s="104"/>
      <c r="DG14" s="104"/>
      <c r="DH14" s="104"/>
      <c r="DI14" s="104"/>
      <c r="DJ14" s="104"/>
      <c r="DK14" s="104"/>
      <c r="DL14" s="104"/>
      <c r="DM14" s="104"/>
      <c r="DN14" s="104"/>
      <c r="DO14" s="104"/>
      <c r="DP14" s="104"/>
      <c r="DQ14" s="104"/>
      <c r="DR14" s="104"/>
      <c r="DS14" s="104"/>
      <c r="DT14" s="104"/>
      <c r="DU14" s="104"/>
      <c r="DV14" s="104"/>
      <c r="DW14" s="104"/>
      <c r="DX14" s="104"/>
      <c r="DY14" s="104"/>
      <c r="DZ14" s="104"/>
      <c r="EA14" s="104"/>
      <c r="EB14" s="104"/>
      <c r="EC14" s="104"/>
      <c r="ED14" s="104"/>
      <c r="EE14" s="104"/>
      <c r="EF14" s="104"/>
      <c r="EG14" s="104"/>
      <c r="EH14" s="104"/>
      <c r="EI14" s="104"/>
      <c r="EJ14" s="104"/>
      <c r="EK14" s="104"/>
      <c r="EL14" s="104"/>
      <c r="EM14" s="104"/>
      <c r="EN14" s="104"/>
      <c r="EO14" s="104"/>
      <c r="EP14" s="104"/>
      <c r="EQ14" s="104"/>
      <c r="ER14" s="104"/>
      <c r="ES14" s="104"/>
      <c r="ET14" s="104"/>
      <c r="EU14" s="104"/>
      <c r="EV14" s="104"/>
      <c r="EW14" s="104"/>
      <c r="EX14" s="104"/>
      <c r="EY14" s="104"/>
      <c r="EZ14" s="104"/>
      <c r="FA14" s="104"/>
      <c r="FB14" s="104"/>
      <c r="FC14" s="104"/>
      <c r="FD14" s="104"/>
      <c r="FE14" s="104"/>
      <c r="FF14" s="104"/>
      <c r="FG14" s="104"/>
      <c r="FH14" s="104"/>
      <c r="FI14" s="104"/>
      <c r="FJ14" s="104"/>
      <c r="FK14" s="104"/>
      <c r="FL14" s="104"/>
      <c r="FM14" s="104"/>
      <c r="FN14" s="104"/>
      <c r="FO14" s="104"/>
      <c r="FP14" s="104"/>
      <c r="FQ14" s="104"/>
      <c r="FR14" s="104"/>
      <c r="FS14" s="104"/>
      <c r="FT14" s="104"/>
      <c r="FU14" s="104"/>
      <c r="FV14" s="104"/>
      <c r="FW14" s="104"/>
      <c r="FX14" s="104"/>
      <c r="FY14" s="104"/>
      <c r="FZ14" s="104"/>
      <c r="GA14" s="104"/>
      <c r="GB14" s="104"/>
      <c r="GC14" s="104"/>
      <c r="GD14" s="104"/>
      <c r="GE14" s="104"/>
      <c r="GF14" s="104"/>
      <c r="GG14" s="104"/>
      <c r="GH14" s="104"/>
    </row>
    <row r="15" spans="1:190" ht="12" customHeight="1" x14ac:dyDescent="0.2">
      <c r="A15" s="79" t="s">
        <v>78</v>
      </c>
      <c r="B15" s="80" t="s">
        <v>80</v>
      </c>
      <c r="C15" s="81" t="s">
        <v>33</v>
      </c>
      <c r="D15" s="82"/>
      <c r="E15" s="82">
        <v>4</v>
      </c>
      <c r="F15" s="82">
        <v>6</v>
      </c>
      <c r="G15" s="82"/>
      <c r="H15" s="82"/>
      <c r="I15" s="82" t="s">
        <v>20</v>
      </c>
      <c r="J15" s="82" t="s">
        <v>20</v>
      </c>
      <c r="K15" s="82">
        <v>5</v>
      </c>
      <c r="L15" s="82">
        <v>2</v>
      </c>
      <c r="M15" s="82">
        <v>3</v>
      </c>
      <c r="N15" s="82">
        <v>2</v>
      </c>
      <c r="O15" s="82"/>
      <c r="P15" s="82" t="s">
        <v>20</v>
      </c>
      <c r="Q15" s="82" t="s">
        <v>20</v>
      </c>
      <c r="R15" s="82">
        <v>7</v>
      </c>
      <c r="S15" s="82">
        <v>6</v>
      </c>
      <c r="T15" s="82">
        <v>5</v>
      </c>
      <c r="U15" s="82">
        <v>2</v>
      </c>
      <c r="V15" s="82">
        <v>6</v>
      </c>
      <c r="W15" s="82" t="s">
        <v>20</v>
      </c>
      <c r="X15" s="82" t="s">
        <v>20</v>
      </c>
      <c r="Y15" s="82">
        <v>6</v>
      </c>
      <c r="Z15" s="82">
        <v>5</v>
      </c>
      <c r="AA15" s="82">
        <v>4</v>
      </c>
      <c r="AB15" s="82">
        <v>4</v>
      </c>
      <c r="AC15" s="82">
        <v>5</v>
      </c>
      <c r="AD15" s="82" t="s">
        <v>20</v>
      </c>
      <c r="AE15" s="82" t="s">
        <v>20</v>
      </c>
      <c r="AF15" s="82">
        <v>4</v>
      </c>
      <c r="AG15" s="82">
        <v>5</v>
      </c>
      <c r="AH15" s="82">
        <v>5</v>
      </c>
      <c r="AI15" s="83">
        <f t="shared" si="0"/>
        <v>86</v>
      </c>
      <c r="AJ15" s="84" t="s">
        <v>73</v>
      </c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49" t="s">
        <v>54</v>
      </c>
      <c r="BA15" s="49" t="s">
        <v>63</v>
      </c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</row>
    <row r="16" spans="1:190" s="73" customFormat="1" ht="12" customHeight="1" x14ac:dyDescent="0.2">
      <c r="A16" s="96" t="s">
        <v>95</v>
      </c>
      <c r="B16" s="97" t="s">
        <v>94</v>
      </c>
      <c r="C16" s="92" t="s">
        <v>33</v>
      </c>
      <c r="D16" s="93"/>
      <c r="E16" s="93"/>
      <c r="F16" s="93"/>
      <c r="G16" s="93"/>
      <c r="H16" s="93"/>
      <c r="I16" s="82" t="s">
        <v>20</v>
      </c>
      <c r="J16" s="82" t="s">
        <v>20</v>
      </c>
      <c r="K16" s="93"/>
      <c r="L16" s="93"/>
      <c r="M16" s="93"/>
      <c r="N16" s="93"/>
      <c r="O16" s="93"/>
      <c r="P16" s="82" t="s">
        <v>20</v>
      </c>
      <c r="Q16" s="82" t="s">
        <v>20</v>
      </c>
      <c r="R16" s="93"/>
      <c r="S16" s="93"/>
      <c r="T16" s="93"/>
      <c r="U16" s="93"/>
      <c r="V16" s="93"/>
      <c r="W16" s="82" t="s">
        <v>20</v>
      </c>
      <c r="X16" s="82" t="s">
        <v>20</v>
      </c>
      <c r="Y16" s="93"/>
      <c r="Z16" s="93"/>
      <c r="AA16" s="93"/>
      <c r="AB16" s="93"/>
      <c r="AC16" s="93"/>
      <c r="AD16" s="82" t="s">
        <v>20</v>
      </c>
      <c r="AE16" s="82" t="s">
        <v>20</v>
      </c>
      <c r="AF16" s="93"/>
      <c r="AG16" s="93"/>
      <c r="AH16" s="93"/>
      <c r="AI16" s="83">
        <f t="shared" si="0"/>
        <v>0</v>
      </c>
      <c r="AJ16" s="102" t="s">
        <v>86</v>
      </c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8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  <c r="DU16" s="69"/>
      <c r="DV16" s="69"/>
      <c r="DW16" s="69"/>
      <c r="DX16" s="69"/>
      <c r="DY16" s="69"/>
      <c r="DZ16" s="69"/>
      <c r="EA16" s="69"/>
      <c r="EB16" s="69"/>
      <c r="EC16" s="69"/>
      <c r="ED16" s="69"/>
      <c r="EE16" s="69"/>
      <c r="EF16" s="69"/>
      <c r="EG16" s="69"/>
      <c r="EH16" s="69"/>
      <c r="EI16" s="69"/>
      <c r="EJ16" s="69"/>
      <c r="EK16" s="69"/>
      <c r="EL16" s="69"/>
      <c r="EM16" s="69"/>
      <c r="EN16" s="69"/>
      <c r="EO16" s="69"/>
      <c r="EP16" s="69"/>
      <c r="EQ16" s="69"/>
      <c r="ER16" s="69"/>
      <c r="ES16" s="69"/>
      <c r="ET16" s="69"/>
      <c r="EU16" s="69"/>
      <c r="EV16" s="6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69"/>
      <c r="GB16" s="69"/>
      <c r="GC16" s="69"/>
      <c r="GD16" s="69"/>
      <c r="GE16" s="69"/>
      <c r="GF16" s="69"/>
      <c r="GG16" s="69"/>
      <c r="GH16" s="69"/>
    </row>
    <row r="17" spans="1:190" s="24" customFormat="1" ht="12" customHeight="1" x14ac:dyDescent="0.2">
      <c r="A17" s="79" t="s">
        <v>88</v>
      </c>
      <c r="B17" s="80" t="s">
        <v>89</v>
      </c>
      <c r="C17" s="81" t="s">
        <v>87</v>
      </c>
      <c r="D17" s="82"/>
      <c r="E17" s="82"/>
      <c r="F17" s="82"/>
      <c r="G17" s="82"/>
      <c r="H17" s="82"/>
      <c r="I17" s="82" t="s">
        <v>20</v>
      </c>
      <c r="J17" s="82" t="s">
        <v>20</v>
      </c>
      <c r="K17" s="82"/>
      <c r="L17" s="82"/>
      <c r="M17" s="82"/>
      <c r="N17" s="82"/>
      <c r="O17" s="82"/>
      <c r="P17" s="82" t="s">
        <v>20</v>
      </c>
      <c r="Q17" s="82" t="s">
        <v>20</v>
      </c>
      <c r="R17" s="82"/>
      <c r="S17" s="82"/>
      <c r="T17" s="82"/>
      <c r="U17" s="82"/>
      <c r="V17" s="82"/>
      <c r="W17" s="82" t="s">
        <v>20</v>
      </c>
      <c r="X17" s="82" t="s">
        <v>20</v>
      </c>
      <c r="Y17" s="82"/>
      <c r="Z17" s="82"/>
      <c r="AA17" s="82"/>
      <c r="AB17" s="82"/>
      <c r="AC17" s="82"/>
      <c r="AD17" s="82" t="s">
        <v>20</v>
      </c>
      <c r="AE17" s="82" t="s">
        <v>20</v>
      </c>
      <c r="AF17" s="82"/>
      <c r="AG17" s="82"/>
      <c r="AH17" s="82"/>
      <c r="AI17" s="83">
        <f t="shared" si="0"/>
        <v>0</v>
      </c>
      <c r="AJ17" s="84" t="s">
        <v>90</v>
      </c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49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78" customFormat="1" ht="12" customHeight="1" x14ac:dyDescent="0.2">
      <c r="A18" s="90" t="s">
        <v>83</v>
      </c>
      <c r="B18" s="91" t="s">
        <v>85</v>
      </c>
      <c r="C18" s="92" t="s">
        <v>33</v>
      </c>
      <c r="D18" s="93"/>
      <c r="E18" s="93"/>
      <c r="F18" s="93"/>
      <c r="G18" s="93"/>
      <c r="H18" s="93"/>
      <c r="I18" s="82" t="s">
        <v>20</v>
      </c>
      <c r="J18" s="82" t="s">
        <v>20</v>
      </c>
      <c r="K18" s="93"/>
      <c r="L18" s="93"/>
      <c r="M18" s="93"/>
      <c r="N18" s="93"/>
      <c r="O18" s="93"/>
      <c r="P18" s="82" t="s">
        <v>20</v>
      </c>
      <c r="Q18" s="82" t="s">
        <v>20</v>
      </c>
      <c r="R18" s="93"/>
      <c r="S18" s="93"/>
      <c r="T18" s="93"/>
      <c r="U18" s="93"/>
      <c r="V18" s="93"/>
      <c r="W18" s="82" t="s">
        <v>20</v>
      </c>
      <c r="X18" s="82" t="s">
        <v>20</v>
      </c>
      <c r="Y18" s="93"/>
      <c r="Z18" s="93"/>
      <c r="AA18" s="93"/>
      <c r="AB18" s="93"/>
      <c r="AC18" s="93"/>
      <c r="AD18" s="82" t="s">
        <v>20</v>
      </c>
      <c r="AE18" s="82" t="s">
        <v>20</v>
      </c>
      <c r="AF18" s="93"/>
      <c r="AG18" s="93"/>
      <c r="AH18" s="93"/>
      <c r="AI18" s="83">
        <f t="shared" si="0"/>
        <v>0</v>
      </c>
      <c r="AJ18" s="102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6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  <c r="EY18" s="77"/>
      <c r="EZ18" s="77"/>
      <c r="FA18" s="77"/>
      <c r="FB18" s="77"/>
      <c r="FC18" s="77"/>
      <c r="FD18" s="77"/>
      <c r="FE18" s="77"/>
      <c r="FF18" s="77"/>
      <c r="FG18" s="77"/>
      <c r="FH18" s="77"/>
      <c r="FI18" s="77"/>
      <c r="FJ18" s="77"/>
      <c r="FK18" s="77"/>
      <c r="FL18" s="77"/>
      <c r="FM18" s="77"/>
      <c r="FN18" s="77"/>
      <c r="FO18" s="77"/>
      <c r="FP18" s="77"/>
      <c r="FQ18" s="77"/>
      <c r="FR18" s="77"/>
      <c r="FS18" s="77"/>
      <c r="FT18" s="77"/>
      <c r="FU18" s="77"/>
      <c r="FV18" s="77"/>
      <c r="FW18" s="77"/>
      <c r="FX18" s="77"/>
      <c r="FY18" s="77"/>
      <c r="FZ18" s="77"/>
      <c r="GA18" s="77"/>
      <c r="GB18" s="77"/>
      <c r="GC18" s="77"/>
      <c r="GD18" s="77"/>
      <c r="GE18" s="77"/>
      <c r="GF18" s="77"/>
      <c r="GG18" s="77"/>
      <c r="GH18" s="77"/>
    </row>
    <row r="19" spans="1:190" s="24" customFormat="1" ht="12" customHeight="1" x14ac:dyDescent="0.2">
      <c r="A19" s="79" t="s">
        <v>83</v>
      </c>
      <c r="B19" s="80" t="s">
        <v>84</v>
      </c>
      <c r="C19" s="81" t="s">
        <v>33</v>
      </c>
      <c r="D19" s="82"/>
      <c r="E19" s="82"/>
      <c r="F19" s="82"/>
      <c r="G19" s="82"/>
      <c r="H19" s="82"/>
      <c r="I19" s="82" t="s">
        <v>20</v>
      </c>
      <c r="J19" s="82" t="s">
        <v>20</v>
      </c>
      <c r="K19" s="82"/>
      <c r="L19" s="82"/>
      <c r="M19" s="82"/>
      <c r="N19" s="82"/>
      <c r="O19" s="82"/>
      <c r="P19" s="82" t="s">
        <v>20</v>
      </c>
      <c r="Q19" s="82" t="s">
        <v>20</v>
      </c>
      <c r="R19" s="82"/>
      <c r="S19" s="82"/>
      <c r="T19" s="82"/>
      <c r="U19" s="82"/>
      <c r="V19" s="82"/>
      <c r="W19" s="82" t="s">
        <v>20</v>
      </c>
      <c r="X19" s="82" t="s">
        <v>20</v>
      </c>
      <c r="Y19" s="82"/>
      <c r="Z19" s="82"/>
      <c r="AA19" s="82"/>
      <c r="AB19" s="82"/>
      <c r="AC19" s="82"/>
      <c r="AD19" s="82" t="s">
        <v>20</v>
      </c>
      <c r="AE19" s="82" t="s">
        <v>20</v>
      </c>
      <c r="AF19" s="82"/>
      <c r="AG19" s="82"/>
      <c r="AH19" s="82"/>
      <c r="AI19" s="83">
        <f t="shared" si="0"/>
        <v>0</v>
      </c>
      <c r="AJ19" s="84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49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73" customFormat="1" ht="12" customHeight="1" x14ac:dyDescent="0.2">
      <c r="A20" s="98"/>
      <c r="B20" s="99"/>
      <c r="C20" s="100"/>
      <c r="D20" s="93"/>
      <c r="E20" s="93"/>
      <c r="F20" s="93"/>
      <c r="G20" s="93"/>
      <c r="H20" s="93"/>
      <c r="I20" s="82" t="s">
        <v>20</v>
      </c>
      <c r="J20" s="82" t="s">
        <v>20</v>
      </c>
      <c r="K20" s="93"/>
      <c r="L20" s="93"/>
      <c r="M20" s="93"/>
      <c r="N20" s="93"/>
      <c r="O20" s="93"/>
      <c r="P20" s="82" t="s">
        <v>20</v>
      </c>
      <c r="Q20" s="82" t="s">
        <v>20</v>
      </c>
      <c r="R20" s="93"/>
      <c r="S20" s="93"/>
      <c r="T20" s="93"/>
      <c r="U20" s="93"/>
      <c r="V20" s="93"/>
      <c r="W20" s="82" t="s">
        <v>20</v>
      </c>
      <c r="X20" s="82" t="s">
        <v>20</v>
      </c>
      <c r="Y20" s="93"/>
      <c r="Z20" s="93"/>
      <c r="AA20" s="93"/>
      <c r="AB20" s="93"/>
      <c r="AC20" s="93"/>
      <c r="AD20" s="82" t="s">
        <v>20</v>
      </c>
      <c r="AE20" s="82" t="s">
        <v>20</v>
      </c>
      <c r="AF20" s="93"/>
      <c r="AG20" s="93"/>
      <c r="AH20" s="93"/>
      <c r="AI20" s="101">
        <f>SUM(D20:AH20)</f>
        <v>0</v>
      </c>
      <c r="AJ20" s="102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8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  <c r="ED20" s="69"/>
      <c r="EE20" s="69"/>
      <c r="EF20" s="69"/>
      <c r="EG20" s="69"/>
      <c r="EH20" s="69"/>
      <c r="EI20" s="69"/>
      <c r="EJ20" s="69"/>
      <c r="EK20" s="69"/>
      <c r="EL20" s="69"/>
      <c r="EM20" s="69"/>
      <c r="EN20" s="69"/>
      <c r="EO20" s="69"/>
      <c r="EP20" s="69"/>
      <c r="EQ20" s="69"/>
      <c r="ER20" s="69"/>
      <c r="ES20" s="69"/>
      <c r="ET20" s="69"/>
      <c r="EU20" s="69"/>
      <c r="EV20" s="6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</row>
    <row r="21" spans="1:190" s="24" customFormat="1" x14ac:dyDescent="0.2">
      <c r="A21" s="12"/>
      <c r="B21" s="51" t="s">
        <v>6</v>
      </c>
      <c r="C21" s="50"/>
      <c r="D21" s="53">
        <f t="shared" ref="D21:AB21" si="1">SUM(D8:D20)</f>
        <v>0</v>
      </c>
      <c r="E21" s="53">
        <f t="shared" si="1"/>
        <v>7</v>
      </c>
      <c r="F21" s="53">
        <f t="shared" si="1"/>
        <v>7</v>
      </c>
      <c r="G21" s="53">
        <f t="shared" si="1"/>
        <v>0</v>
      </c>
      <c r="H21" s="53">
        <f t="shared" si="1"/>
        <v>0</v>
      </c>
      <c r="I21" s="53">
        <f t="shared" si="1"/>
        <v>0</v>
      </c>
      <c r="J21" s="53">
        <f t="shared" si="1"/>
        <v>0</v>
      </c>
      <c r="K21" s="53">
        <f t="shared" si="1"/>
        <v>7</v>
      </c>
      <c r="L21" s="53">
        <f t="shared" si="1"/>
        <v>7</v>
      </c>
      <c r="M21" s="53">
        <f t="shared" si="1"/>
        <v>7</v>
      </c>
      <c r="N21" s="53">
        <f t="shared" si="1"/>
        <v>7</v>
      </c>
      <c r="O21" s="53">
        <f t="shared" si="1"/>
        <v>0</v>
      </c>
      <c r="P21" s="53">
        <f t="shared" si="1"/>
        <v>0</v>
      </c>
      <c r="Q21" s="53">
        <f t="shared" si="1"/>
        <v>0</v>
      </c>
      <c r="R21" s="53">
        <f t="shared" si="1"/>
        <v>7</v>
      </c>
      <c r="S21" s="53">
        <f t="shared" si="1"/>
        <v>7</v>
      </c>
      <c r="T21" s="53">
        <f t="shared" si="1"/>
        <v>7</v>
      </c>
      <c r="U21" s="53">
        <f t="shared" si="1"/>
        <v>6</v>
      </c>
      <c r="V21" s="53">
        <f t="shared" si="1"/>
        <v>7</v>
      </c>
      <c r="W21" s="53">
        <f t="shared" si="1"/>
        <v>0</v>
      </c>
      <c r="X21" s="53">
        <f t="shared" si="1"/>
        <v>0</v>
      </c>
      <c r="Y21" s="53">
        <f t="shared" si="1"/>
        <v>7</v>
      </c>
      <c r="Z21" s="53">
        <f t="shared" si="1"/>
        <v>7</v>
      </c>
      <c r="AA21" s="53">
        <f t="shared" si="1"/>
        <v>7</v>
      </c>
      <c r="AB21" s="53">
        <f t="shared" si="1"/>
        <v>7</v>
      </c>
      <c r="AC21" s="53">
        <f>SUM(AC8:AC20)</f>
        <v>7</v>
      </c>
      <c r="AD21" s="53">
        <f>SUM(AD8:AD20)</f>
        <v>0</v>
      </c>
      <c r="AE21" s="53">
        <f>SUM(AE8:AE20)</f>
        <v>0</v>
      </c>
      <c r="AF21" s="53">
        <f t="shared" ref="AF21:AH21" si="2">SUM(AF8:AF20)</f>
        <v>6</v>
      </c>
      <c r="AG21" s="53">
        <f t="shared" si="2"/>
        <v>7</v>
      </c>
      <c r="AH21" s="53">
        <f t="shared" si="2"/>
        <v>6</v>
      </c>
      <c r="AI21" s="54">
        <f>SUM(AI8:AI20)</f>
        <v>130</v>
      </c>
      <c r="AJ21" s="45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49"/>
      <c r="BA21" s="33" t="s">
        <v>64</v>
      </c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x14ac:dyDescent="0.2">
      <c r="A22" s="13" t="s">
        <v>7</v>
      </c>
      <c r="B22" s="14"/>
      <c r="C22" s="14"/>
      <c r="D22" s="55">
        <f>7.5</f>
        <v>7.5</v>
      </c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2">
        <f>SUM(D22:AH22)</f>
        <v>7.5</v>
      </c>
      <c r="AJ22" s="45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49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</row>
    <row r="23" spans="1:190" s="28" customFormat="1" x14ac:dyDescent="0.2">
      <c r="A23" s="13" t="s">
        <v>14</v>
      </c>
      <c r="B23" s="14"/>
      <c r="C23" s="14"/>
      <c r="D23" s="55"/>
      <c r="E23" s="55">
        <v>0.5</v>
      </c>
      <c r="F23" s="55">
        <v>0.5</v>
      </c>
      <c r="G23" s="55"/>
      <c r="H23" s="55"/>
      <c r="I23" s="55"/>
      <c r="J23" s="55"/>
      <c r="K23" s="55">
        <v>0.5</v>
      </c>
      <c r="L23" s="55">
        <v>0.5</v>
      </c>
      <c r="M23" s="55">
        <v>0.5</v>
      </c>
      <c r="N23" s="55">
        <v>0.5</v>
      </c>
      <c r="O23" s="55"/>
      <c r="P23" s="55"/>
      <c r="Q23" s="55"/>
      <c r="R23" s="55">
        <v>0.5</v>
      </c>
      <c r="S23" s="55">
        <v>0.5</v>
      </c>
      <c r="T23" s="55">
        <v>0.5</v>
      </c>
      <c r="U23" s="55">
        <v>1.5</v>
      </c>
      <c r="V23" s="55">
        <v>0.5</v>
      </c>
      <c r="W23" s="55"/>
      <c r="X23" s="55"/>
      <c r="Y23" s="55">
        <v>0.5</v>
      </c>
      <c r="Z23" s="55">
        <v>0.5</v>
      </c>
      <c r="AA23" s="55">
        <v>0.5</v>
      </c>
      <c r="AB23" s="55">
        <v>0.5</v>
      </c>
      <c r="AC23" s="55">
        <v>0.5</v>
      </c>
      <c r="AD23" s="55"/>
      <c r="AE23" s="55"/>
      <c r="AF23" s="55">
        <v>1.5</v>
      </c>
      <c r="AG23" s="55">
        <v>0.5</v>
      </c>
      <c r="AH23" s="55">
        <v>1.5</v>
      </c>
      <c r="AI23" s="52">
        <f>SUM(D23:AH23)</f>
        <v>12.5</v>
      </c>
      <c r="AJ23" s="95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49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</row>
    <row r="24" spans="1:190" s="24" customFormat="1" x14ac:dyDescent="0.2">
      <c r="A24" s="13" t="s">
        <v>8</v>
      </c>
      <c r="B24" s="14"/>
      <c r="C24" s="1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2">
        <f>SUM(D24:AH24)</f>
        <v>0</v>
      </c>
      <c r="AJ24" s="45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49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22</v>
      </c>
      <c r="B25" s="14"/>
      <c r="C25" s="1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2">
        <f>SUM(D25:AH25)</f>
        <v>0</v>
      </c>
      <c r="AJ25" s="48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49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</row>
    <row r="26" spans="1:190" x14ac:dyDescent="0.2">
      <c r="A26" s="12" t="s">
        <v>71</v>
      </c>
      <c r="B26" s="15"/>
      <c r="C26" s="1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2"/>
      <c r="AJ26" s="48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49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</row>
    <row r="27" spans="1:190" x14ac:dyDescent="0.2">
      <c r="A27" s="12" t="s">
        <v>12</v>
      </c>
      <c r="B27" s="15"/>
      <c r="C27" s="15"/>
      <c r="D27" s="55"/>
      <c r="E27" s="55"/>
      <c r="F27" s="55"/>
      <c r="G27" s="55">
        <v>7.5</v>
      </c>
      <c r="H27" s="55">
        <v>7.5</v>
      </c>
      <c r="I27" s="55"/>
      <c r="J27" s="55"/>
      <c r="K27" s="55"/>
      <c r="L27" s="55"/>
      <c r="M27" s="55"/>
      <c r="N27" s="55"/>
      <c r="O27" s="55">
        <v>7.5</v>
      </c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2">
        <f>SUM(D27:AH27)</f>
        <v>22.5</v>
      </c>
      <c r="AJ27" s="45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49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</row>
    <row r="28" spans="1:190" x14ac:dyDescent="0.2">
      <c r="A28" s="12" t="s">
        <v>13</v>
      </c>
      <c r="B28" s="15"/>
      <c r="C28" s="1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2">
        <f>SUM(D28:AH28)</f>
        <v>0</v>
      </c>
      <c r="AJ28" s="48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49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</row>
    <row r="29" spans="1:190" x14ac:dyDescent="0.2">
      <c r="A29" s="12" t="s">
        <v>39</v>
      </c>
      <c r="B29" s="15"/>
      <c r="C29" s="36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2">
        <f>SUM(D29:AH29)</f>
        <v>0</v>
      </c>
      <c r="AJ29" s="48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49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</row>
    <row r="30" spans="1:190" x14ac:dyDescent="0.2">
      <c r="A30" s="12" t="s">
        <v>39</v>
      </c>
      <c r="B30" s="15"/>
      <c r="C30" s="36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2">
        <f>SUM(D30:AH30)</f>
        <v>0</v>
      </c>
      <c r="AJ30" s="45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49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</row>
    <row r="31" spans="1:190" x14ac:dyDescent="0.2">
      <c r="A31" s="12" t="s">
        <v>9</v>
      </c>
      <c r="B31" s="15"/>
      <c r="C31" s="15"/>
      <c r="D31" s="53">
        <f t="shared" ref="D31:AB31" si="3">SUM(D21:D30)</f>
        <v>7.5</v>
      </c>
      <c r="E31" s="53">
        <f t="shared" si="3"/>
        <v>7.5</v>
      </c>
      <c r="F31" s="103">
        <f t="shared" si="3"/>
        <v>7.5</v>
      </c>
      <c r="G31" s="103">
        <f t="shared" si="3"/>
        <v>7.5</v>
      </c>
      <c r="H31" s="103">
        <f t="shared" si="3"/>
        <v>7.5</v>
      </c>
      <c r="I31" s="53">
        <f t="shared" si="3"/>
        <v>0</v>
      </c>
      <c r="J31" s="53">
        <f t="shared" si="3"/>
        <v>0</v>
      </c>
      <c r="K31" s="53">
        <f t="shared" si="3"/>
        <v>7.5</v>
      </c>
      <c r="L31" s="53">
        <f t="shared" si="3"/>
        <v>7.5</v>
      </c>
      <c r="M31" s="103">
        <f t="shared" si="3"/>
        <v>7.5</v>
      </c>
      <c r="N31" s="103">
        <f t="shared" si="3"/>
        <v>7.5</v>
      </c>
      <c r="O31" s="103">
        <f t="shared" si="3"/>
        <v>7.5</v>
      </c>
      <c r="P31" s="53">
        <f t="shared" si="3"/>
        <v>0</v>
      </c>
      <c r="Q31" s="53">
        <f t="shared" si="3"/>
        <v>0</v>
      </c>
      <c r="R31" s="53">
        <f t="shared" si="3"/>
        <v>7.5</v>
      </c>
      <c r="S31" s="53">
        <f t="shared" si="3"/>
        <v>7.5</v>
      </c>
      <c r="T31" s="103">
        <f t="shared" si="3"/>
        <v>7.5</v>
      </c>
      <c r="U31" s="103">
        <f t="shared" si="3"/>
        <v>7.5</v>
      </c>
      <c r="V31" s="103">
        <f t="shared" si="3"/>
        <v>7.5</v>
      </c>
      <c r="W31" s="53">
        <f t="shared" si="3"/>
        <v>0</v>
      </c>
      <c r="X31" s="53">
        <f t="shared" si="3"/>
        <v>0</v>
      </c>
      <c r="Y31" s="53">
        <f t="shared" si="3"/>
        <v>7.5</v>
      </c>
      <c r="Z31" s="53">
        <f t="shared" si="3"/>
        <v>7.5</v>
      </c>
      <c r="AA31" s="103">
        <f t="shared" si="3"/>
        <v>7.5</v>
      </c>
      <c r="AB31" s="103">
        <f t="shared" si="3"/>
        <v>7.5</v>
      </c>
      <c r="AC31" s="103">
        <f>SUM(AC21:AC30)</f>
        <v>7.5</v>
      </c>
      <c r="AD31" s="53">
        <f>SUM(AD21:AD30)</f>
        <v>0</v>
      </c>
      <c r="AE31" s="53">
        <f>SUM(AE21:AE30)</f>
        <v>0</v>
      </c>
      <c r="AF31" s="53">
        <f t="shared" ref="AF31:AH31" si="4">SUM(AF21:AF30)</f>
        <v>7.5</v>
      </c>
      <c r="AG31" s="53">
        <f t="shared" si="4"/>
        <v>7.5</v>
      </c>
      <c r="AH31" s="103">
        <f t="shared" si="4"/>
        <v>7.5</v>
      </c>
      <c r="AI31" s="54">
        <f>SUM(AI21:AI30)</f>
        <v>172.5</v>
      </c>
      <c r="AJ31" s="30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49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</row>
    <row r="32" spans="1:190" s="33" customFormat="1" ht="13.5" thickBot="1" x14ac:dyDescent="0.25">
      <c r="A32" s="16" t="s">
        <v>10</v>
      </c>
      <c r="B32" s="17"/>
      <c r="C32" s="18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7"/>
      <c r="AJ32" s="34" t="s">
        <v>67</v>
      </c>
      <c r="AZ32" s="49"/>
    </row>
    <row r="33" spans="1:52" s="33" customFormat="1" ht="12" thickBot="1" x14ac:dyDescent="0.25">
      <c r="A33" s="19" t="s">
        <v>26</v>
      </c>
      <c r="B33" s="18" t="s">
        <v>27</v>
      </c>
      <c r="C33" s="18"/>
      <c r="D33" s="56"/>
      <c r="E33" s="56"/>
      <c r="F33" s="56" t="s">
        <v>33</v>
      </c>
      <c r="G33" s="56"/>
      <c r="H33" s="56" t="s">
        <v>34</v>
      </c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Y33" s="56"/>
      <c r="Z33" s="56"/>
      <c r="AA33" s="56"/>
      <c r="AB33" s="56"/>
      <c r="AC33" s="56"/>
      <c r="AD33" s="56"/>
      <c r="AE33" s="56"/>
      <c r="AF33" s="63" t="s">
        <v>11</v>
      </c>
      <c r="AG33" s="62">
        <f>23</f>
        <v>23</v>
      </c>
      <c r="AH33" s="56"/>
      <c r="AI33" s="58">
        <f>7.5*AG33</f>
        <v>172.5</v>
      </c>
      <c r="AJ33" s="34"/>
      <c r="AZ33" s="49"/>
    </row>
    <row r="34" spans="1:52" s="33" customFormat="1" ht="11.25" x14ac:dyDescent="0.2">
      <c r="A34" s="19" t="s">
        <v>25</v>
      </c>
      <c r="B34" s="18" t="s">
        <v>28</v>
      </c>
      <c r="C34" s="18"/>
      <c r="D34" s="56"/>
      <c r="E34" s="56"/>
      <c r="F34" s="56" t="s">
        <v>42</v>
      </c>
      <c r="G34" s="56"/>
      <c r="H34" s="56" t="s">
        <v>35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Y34" s="56"/>
      <c r="Z34" s="56"/>
      <c r="AA34" s="56"/>
      <c r="AB34" s="56"/>
      <c r="AC34" s="56" t="s">
        <v>82</v>
      </c>
      <c r="AD34" s="56"/>
      <c r="AE34" s="56"/>
      <c r="AF34" s="56"/>
      <c r="AG34" s="56"/>
      <c r="AH34" s="56"/>
      <c r="AI34" s="57"/>
      <c r="AJ34" s="34"/>
      <c r="AZ34" s="49"/>
    </row>
    <row r="35" spans="1:52" s="33" customFormat="1" ht="11.25" x14ac:dyDescent="0.2">
      <c r="A35" s="19" t="s">
        <v>31</v>
      </c>
      <c r="B35" s="18" t="s">
        <v>32</v>
      </c>
      <c r="C35" s="18"/>
      <c r="D35" s="56"/>
      <c r="E35" s="56"/>
      <c r="F35" s="56" t="s">
        <v>41</v>
      </c>
      <c r="G35" s="56"/>
      <c r="H35" s="56" t="s">
        <v>36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Y35" s="56"/>
      <c r="Z35" s="56"/>
      <c r="AA35" s="56"/>
      <c r="AB35" s="56"/>
      <c r="AC35" s="56"/>
      <c r="AD35" s="56"/>
      <c r="AE35" s="56"/>
      <c r="AF35" s="63" t="s">
        <v>68</v>
      </c>
      <c r="AG35" s="56"/>
      <c r="AH35" s="56"/>
      <c r="AI35" s="57">
        <f>AI31-AI33</f>
        <v>0</v>
      </c>
      <c r="AJ35" s="66" t="s">
        <v>65</v>
      </c>
      <c r="AZ35" s="49"/>
    </row>
    <row r="36" spans="1:52" s="33" customFormat="1" ht="11.25" x14ac:dyDescent="0.2">
      <c r="A36" s="18" t="s">
        <v>29</v>
      </c>
      <c r="B36" s="18" t="s">
        <v>30</v>
      </c>
      <c r="C36" s="34"/>
      <c r="D36" s="59"/>
      <c r="E36" s="59"/>
      <c r="F36" s="59" t="s">
        <v>43</v>
      </c>
      <c r="G36" s="59"/>
      <c r="H36" s="59" t="s">
        <v>37</v>
      </c>
      <c r="I36" s="59"/>
      <c r="J36" s="59"/>
      <c r="K36" s="59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7"/>
      <c r="AJ36" s="34"/>
    </row>
    <row r="37" spans="1:52" s="33" customFormat="1" ht="11.25" x14ac:dyDescent="0.2">
      <c r="A37" s="34" t="s">
        <v>23</v>
      </c>
      <c r="B37" s="34" t="s">
        <v>24</v>
      </c>
      <c r="C37" s="34"/>
      <c r="D37" s="59"/>
      <c r="E37" s="59"/>
      <c r="F37" s="59" t="s">
        <v>38</v>
      </c>
      <c r="G37" s="59"/>
      <c r="H37" s="59" t="s">
        <v>44</v>
      </c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Y37" s="59"/>
      <c r="Z37" s="59"/>
      <c r="AA37" s="59"/>
      <c r="AB37" s="59"/>
      <c r="AC37" s="59"/>
      <c r="AD37" s="59"/>
      <c r="AE37" s="59"/>
      <c r="AF37" s="64" t="s">
        <v>70</v>
      </c>
      <c r="AG37" s="59"/>
      <c r="AH37" s="59"/>
      <c r="AI37" s="60">
        <f>-4.5</f>
        <v>-4.5</v>
      </c>
      <c r="AJ37" s="34"/>
    </row>
    <row r="38" spans="1:52" s="33" customFormat="1" ht="11.25" x14ac:dyDescent="0.2">
      <c r="A38" s="34"/>
      <c r="B38" s="34"/>
      <c r="C38" s="34"/>
      <c r="D38" s="59"/>
      <c r="E38" s="59"/>
      <c r="F38" s="59"/>
      <c r="G38" s="59"/>
      <c r="H38" s="59" t="s">
        <v>45</v>
      </c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34"/>
    </row>
    <row r="39" spans="1:52" s="33" customFormat="1" ht="13.5" thickBot="1" x14ac:dyDescent="0.25">
      <c r="A39" s="32"/>
      <c r="B39" s="32"/>
      <c r="C39" s="32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34"/>
      <c r="X39" s="34"/>
      <c r="Z39" s="59"/>
      <c r="AA39" s="59"/>
      <c r="AB39" s="59"/>
      <c r="AC39" s="59"/>
      <c r="AD39" s="59"/>
      <c r="AE39" s="59"/>
      <c r="AF39" s="64" t="s">
        <v>69</v>
      </c>
      <c r="AG39" s="59"/>
      <c r="AH39" s="59"/>
      <c r="AI39" s="61">
        <f>AI37+AI35</f>
        <v>-4.5</v>
      </c>
      <c r="AJ39" s="34"/>
    </row>
    <row r="40" spans="1:52" s="33" customFormat="1" ht="13.5" thickTop="1" x14ac:dyDescent="0.2">
      <c r="A40" s="32"/>
      <c r="B40" s="32"/>
      <c r="C40" s="32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</row>
    <row r="41" spans="1:52" s="33" customFormat="1" x14ac:dyDescent="0.2">
      <c r="A41" s="32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</row>
    <row r="42" spans="1:52" s="33" customFormat="1" x14ac:dyDescent="0.2">
      <c r="A42" s="32"/>
      <c r="B42" s="32"/>
      <c r="C42" s="32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</row>
    <row r="43" spans="1:52" s="33" customFormat="1" x14ac:dyDescent="0.2">
      <c r="A43" s="32"/>
      <c r="B43" s="32"/>
      <c r="C43" s="32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Mitchell</cp:lastModifiedBy>
  <cp:lastPrinted>2017-12-04T22:03:43Z</cp:lastPrinted>
  <dcterms:created xsi:type="dcterms:W3CDTF">1998-07-03T22:57:08Z</dcterms:created>
  <dcterms:modified xsi:type="dcterms:W3CDTF">2018-02-06T16:42:50Z</dcterms:modified>
</cp:coreProperties>
</file>