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8\"/>
    </mc:Choice>
  </mc:AlternateContent>
  <bookViews>
    <workbookView xWindow="0" yWindow="10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62913"/>
</workbook>
</file>

<file path=xl/calcChain.xml><?xml version="1.0" encoding="utf-8"?>
<calcChain xmlns="http://schemas.openxmlformats.org/spreadsheetml/2006/main">
  <c r="AI46" i="1" l="1"/>
  <c r="AG42" i="1"/>
  <c r="O30" i="1"/>
  <c r="AH29" i="1"/>
  <c r="AH40" i="1" s="1"/>
  <c r="AG29" i="1"/>
  <c r="AG40" i="1" s="1"/>
  <c r="AF29" i="1"/>
  <c r="AF40" i="1" s="1"/>
  <c r="AE29" i="1"/>
  <c r="AE40" i="1" s="1"/>
  <c r="AD29" i="1"/>
  <c r="AD40" i="1" s="1"/>
  <c r="AC29" i="1"/>
  <c r="AC40" i="1" s="1"/>
  <c r="AB29" i="1"/>
  <c r="AB40" i="1" s="1"/>
  <c r="AA29" i="1"/>
  <c r="AA40" i="1" s="1"/>
  <c r="Z29" i="1"/>
  <c r="Z40" i="1" s="1"/>
  <c r="Y29" i="1"/>
  <c r="Y40" i="1" s="1"/>
  <c r="X29" i="1"/>
  <c r="X40" i="1" s="1"/>
  <c r="W29" i="1"/>
  <c r="W40" i="1" s="1"/>
  <c r="V29" i="1"/>
  <c r="V40" i="1" s="1"/>
  <c r="U29" i="1"/>
  <c r="U40" i="1" s="1"/>
  <c r="T29" i="1"/>
  <c r="T40" i="1" s="1"/>
  <c r="S29" i="1"/>
  <c r="S40" i="1" s="1"/>
  <c r="R29" i="1"/>
  <c r="R40" i="1" s="1"/>
  <c r="Q29" i="1"/>
  <c r="Q40" i="1" s="1"/>
  <c r="P29" i="1"/>
  <c r="P40" i="1" s="1"/>
  <c r="O29" i="1"/>
  <c r="O40" i="1" s="1"/>
  <c r="N29" i="1"/>
  <c r="N40" i="1" s="1"/>
  <c r="M29" i="1"/>
  <c r="M40" i="1" s="1"/>
  <c r="L29" i="1"/>
  <c r="L40" i="1" s="1"/>
  <c r="K29" i="1"/>
  <c r="K40" i="1" s="1"/>
  <c r="J29" i="1"/>
  <c r="J40" i="1" s="1"/>
  <c r="I29" i="1"/>
  <c r="I40" i="1" s="1"/>
  <c r="H29" i="1"/>
  <c r="H40" i="1" s="1"/>
  <c r="G29" i="1"/>
  <c r="G40" i="1" s="1"/>
  <c r="F29" i="1"/>
  <c r="F40" i="1" s="1"/>
  <c r="E29" i="1"/>
  <c r="E40" i="1" s="1"/>
  <c r="D29" i="1"/>
  <c r="D40" i="1" s="1"/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2" i="1" l="1"/>
  <c r="AI38" i="1"/>
  <c r="AI30" i="1"/>
  <c r="AI36" i="1"/>
  <c r="AI37" i="1"/>
  <c r="AI22" i="1"/>
  <c r="AI23" i="1"/>
  <c r="AI35" i="1"/>
  <c r="AI39" i="1"/>
  <c r="AI27" i="1"/>
  <c r="AI31" i="1"/>
  <c r="AI8" i="1"/>
  <c r="AI25" i="1"/>
  <c r="AI26" i="1"/>
  <c r="AI28" i="1"/>
  <c r="AI24" i="1"/>
  <c r="AI32" i="1"/>
  <c r="AI33" i="1"/>
  <c r="AI29" i="1" l="1"/>
  <c r="AI40" i="1" s="1"/>
  <c r="AI44" i="1" s="1"/>
  <c r="AI48" i="1" s="1"/>
</calcChain>
</file>

<file path=xl/sharedStrings.xml><?xml version="1.0" encoding="utf-8"?>
<sst xmlns="http://schemas.openxmlformats.org/spreadsheetml/2006/main" count="297" uniqueCount="80">
  <si>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</si>
  <si>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</si>
  <si>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</si>
  <si>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</si>
  <si>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</si>
  <si>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</si>
  <si>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</si>
  <si>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</si>
  <si>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</si>
  <si>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</si>
  <si>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</si>
  <si>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</si>
  <si>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</si>
  <si>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</si>
  <si>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</si>
  <si>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</si>
  <si>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</si>
  <si>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</si>
  <si>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</si>
  <si>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</si>
  <si>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</si>
  <si>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</si>
  <si>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</si>
  <si>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</si>
  <si>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</si>
  <si>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</si>
  <si>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</si>
  <si>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</si>
  <si>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</si>
  <si>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</si>
  <si>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</si>
  <si>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</si>
  <si>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</si>
  <si>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</si>
  <si>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</si>
  <si>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</si>
  <si>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</si>
  <si>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</si>
  <si>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</si>
  <si>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</si>
  <si>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</si>
  <si>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</si>
  <si>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</si>
  <si>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</si>
  <si>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</si>
  <si>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</si>
  <si>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</si>
  <si>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</si>
  <si>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</si>
  <si>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</si>
  <si>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</si>
  <si>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</si>
  <si>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</si>
  <si>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Intracorp Johnson St</t>
  </si>
  <si>
    <t>1602</t>
  </si>
  <si>
    <t>1503</t>
  </si>
  <si>
    <t>Intergulf Humter St</t>
  </si>
  <si>
    <t>1514</t>
  </si>
  <si>
    <t>Emery Place</t>
  </si>
  <si>
    <t>Sketchup / Rendering</t>
  </si>
  <si>
    <t>CC Lumion / Sketchup</t>
  </si>
  <si>
    <t>1709</t>
  </si>
  <si>
    <t>Port Royal 6B</t>
  </si>
  <si>
    <t>RWA Website</t>
  </si>
  <si>
    <t>1607</t>
  </si>
  <si>
    <t>Intergulf Lower Lynn</t>
  </si>
  <si>
    <t>1505</t>
  </si>
  <si>
    <t>Port Royal 6C</t>
  </si>
  <si>
    <t>1714</t>
  </si>
  <si>
    <t>Mosaic Sfu</t>
  </si>
  <si>
    <t>DP Booklet</t>
  </si>
  <si>
    <t>1715</t>
  </si>
  <si>
    <t>Fraser Mills</t>
  </si>
  <si>
    <t>Office Kitchen furniture</t>
  </si>
  <si>
    <t>Sketchup /Autocad</t>
  </si>
  <si>
    <t>February 2018</t>
  </si>
  <si>
    <t>Unit Layout / Lumion</t>
  </si>
  <si>
    <t>6-Con</t>
  </si>
  <si>
    <t>1705</t>
  </si>
  <si>
    <t>Mosaic Forsyth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</si>
</sst>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3"/>
  <sheetViews>
    <sheetView tabSelected="1" topLeftCell="A4" zoomScaleNormal="90" zoomScaleSheetLayoutView="100" workbookViewId="0">
      <selection activeCell="AQ25" sqref="AQ25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75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/>
      <c r="AG6" s="24"/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15</v>
      </c>
      <c r="E7" s="31" t="s">
        <v>17</v>
      </c>
      <c r="F7" s="31" t="s">
        <v>18</v>
      </c>
      <c r="G7" s="31" t="s">
        <v>18</v>
      </c>
      <c r="H7" s="32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1" t="s">
        <v>18</v>
      </c>
      <c r="N7" s="31" t="s">
        <v>18</v>
      </c>
      <c r="O7" s="32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1" t="s">
        <v>18</v>
      </c>
      <c r="U7" s="31" t="s">
        <v>18</v>
      </c>
      <c r="V7" s="32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1" t="s">
        <v>18</v>
      </c>
      <c r="AB7" s="31" t="s">
        <v>18</v>
      </c>
      <c r="AC7" s="32" t="s">
        <v>19</v>
      </c>
      <c r="AD7" s="31" t="s">
        <v>15</v>
      </c>
      <c r="AE7" s="31" t="s">
        <v>16</v>
      </c>
      <c r="AF7" s="31"/>
      <c r="AG7" s="31"/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66</v>
      </c>
      <c r="B9" s="29" t="s">
        <v>67</v>
      </c>
      <c r="C9" s="30"/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>
        <v>2</v>
      </c>
      <c r="Y9" s="45"/>
      <c r="Z9" s="45"/>
      <c r="AA9" s="39" t="s">
        <v>20</v>
      </c>
      <c r="AB9" s="39" t="s">
        <v>20</v>
      </c>
      <c r="AC9" s="45">
        <v>0.5</v>
      </c>
      <c r="AD9" s="45"/>
      <c r="AE9" s="45"/>
      <c r="AF9" s="45"/>
      <c r="AG9" s="45"/>
      <c r="AH9" s="39" t="s">
        <v>20</v>
      </c>
      <c r="AI9" s="40">
        <f t="shared" ref="AI9:AI11" si="1">SUM(D9:AH9)</f>
        <v>2.5</v>
      </c>
      <c r="AJ9" s="34" t="s">
        <v>77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55</v>
      </c>
      <c r="B11" s="29" t="s">
        <v>56</v>
      </c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/>
      <c r="L11" s="45"/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1"/>
        <v>0</v>
      </c>
      <c r="AJ11" s="34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57</v>
      </c>
      <c r="B13" s="29" t="s">
        <v>58</v>
      </c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>
        <v>2.5</v>
      </c>
      <c r="Q13" s="45">
        <v>7.5</v>
      </c>
      <c r="R13" s="45">
        <v>7.5</v>
      </c>
      <c r="S13" s="45">
        <v>4.5</v>
      </c>
      <c r="T13" s="39" t="s">
        <v>20</v>
      </c>
      <c r="U13" s="39" t="s">
        <v>20</v>
      </c>
      <c r="V13" s="45">
        <v>5.5</v>
      </c>
      <c r="W13" s="45">
        <v>1.5</v>
      </c>
      <c r="X13" s="45"/>
      <c r="Y13" s="45">
        <v>7.5</v>
      </c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>SUM(D13:AH13)</f>
        <v>36.5</v>
      </c>
      <c r="AJ13" s="34" t="s">
        <v>76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54</v>
      </c>
      <c r="B15" s="29" t="s">
        <v>53</v>
      </c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>SUM(D15:AH15)</f>
        <v>0</v>
      </c>
      <c r="AJ15" s="34" t="s">
        <v>59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64</v>
      </c>
      <c r="B17" s="29" t="s">
        <v>65</v>
      </c>
      <c r="C17" s="30"/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>
        <v>0.5</v>
      </c>
      <c r="AE17" s="45">
        <v>4</v>
      </c>
      <c r="AF17" s="45"/>
      <c r="AG17" s="45"/>
      <c r="AH17" s="39" t="s">
        <v>20</v>
      </c>
      <c r="AI17" s="40">
        <f t="shared" ref="AI17:AI20" si="2">SUM(D17:AH17)</f>
        <v>4.5</v>
      </c>
      <c r="AJ17" s="34" t="s">
        <v>70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61</v>
      </c>
      <c r="B19" s="29" t="s">
        <v>62</v>
      </c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2"/>
        <v>0</v>
      </c>
      <c r="AJ19" s="34" t="s">
        <v>52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68</v>
      </c>
      <c r="B21" s="29" t="s">
        <v>69</v>
      </c>
      <c r="C21" s="30"/>
      <c r="D21" s="45"/>
      <c r="E21" s="45"/>
      <c r="F21" s="39" t="s">
        <v>20</v>
      </c>
      <c r="G21" s="39" t="s">
        <v>20</v>
      </c>
      <c r="H21" s="45"/>
      <c r="I21" s="45"/>
      <c r="J21" s="45"/>
      <c r="K21" s="45"/>
      <c r="L21" s="45"/>
      <c r="M21" s="39" t="s">
        <v>20</v>
      </c>
      <c r="N21" s="39" t="s">
        <v>20</v>
      </c>
      <c r="O21" s="45"/>
      <c r="P21" s="45"/>
      <c r="Q21" s="45"/>
      <c r="R21" s="45"/>
      <c r="S21" s="45"/>
      <c r="T21" s="39" t="s">
        <v>20</v>
      </c>
      <c r="U21" s="39" t="s">
        <v>20</v>
      </c>
      <c r="V21" s="45"/>
      <c r="W21" s="45"/>
      <c r="X21" s="45"/>
      <c r="Y21" s="45"/>
      <c r="Z21" s="45"/>
      <c r="AA21" s="39" t="s">
        <v>20</v>
      </c>
      <c r="AB21" s="39" t="s">
        <v>20</v>
      </c>
      <c r="AC21" s="45"/>
      <c r="AD21" s="45"/>
      <c r="AE21" s="45"/>
      <c r="AF21" s="45"/>
      <c r="AG21" s="45"/>
      <c r="AH21" s="39" t="s">
        <v>20</v>
      </c>
      <c r="AI21" s="40">
        <f>SUM(D21:AH21)</f>
        <v>0</v>
      </c>
      <c r="AJ21" s="34" t="s">
        <v>52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/>
      <c r="F22" s="39" t="s">
        <v>20</v>
      </c>
      <c r="G22" s="39" t="s">
        <v>20</v>
      </c>
      <c r="H22" s="39"/>
      <c r="I22" s="39"/>
      <c r="J22" s="39"/>
      <c r="K22" s="39"/>
      <c r="L22" s="39"/>
      <c r="M22" s="39" t="s">
        <v>20</v>
      </c>
      <c r="N22" s="39" t="s">
        <v>20</v>
      </c>
      <c r="O22" s="39"/>
      <c r="P22" s="39"/>
      <c r="Q22" s="39"/>
      <c r="R22" s="39"/>
      <c r="S22" s="39"/>
      <c r="T22" s="39" t="s">
        <v>20</v>
      </c>
      <c r="U22" s="39" t="s">
        <v>20</v>
      </c>
      <c r="V22" s="39"/>
      <c r="W22" s="39"/>
      <c r="X22" s="39"/>
      <c r="Y22" s="39"/>
      <c r="Z22" s="39"/>
      <c r="AA22" s="39" t="s">
        <v>20</v>
      </c>
      <c r="AB22" s="39" t="s">
        <v>20</v>
      </c>
      <c r="AC22" s="39"/>
      <c r="AD22" s="39"/>
      <c r="AE22" s="39"/>
      <c r="AF22" s="39"/>
      <c r="AG22" s="39"/>
      <c r="AH22" s="39" t="s">
        <v>20</v>
      </c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71</v>
      </c>
      <c r="B23" s="29" t="s">
        <v>72</v>
      </c>
      <c r="C23" s="30"/>
      <c r="D23" s="45">
        <v>4.5</v>
      </c>
      <c r="E23" s="45">
        <v>4.5</v>
      </c>
      <c r="F23" s="39" t="s">
        <v>20</v>
      </c>
      <c r="G23" s="39" t="s">
        <v>20</v>
      </c>
      <c r="H23" s="45">
        <v>7</v>
      </c>
      <c r="I23" s="45">
        <v>8</v>
      </c>
      <c r="J23" s="45">
        <v>6</v>
      </c>
      <c r="K23" s="45"/>
      <c r="L23" s="45"/>
      <c r="M23" s="39" t="s">
        <v>20</v>
      </c>
      <c r="N23" s="39" t="s">
        <v>20</v>
      </c>
      <c r="O23" s="45"/>
      <c r="P23" s="45"/>
      <c r="Q23" s="45"/>
      <c r="R23" s="45"/>
      <c r="S23" s="45">
        <v>1</v>
      </c>
      <c r="T23" s="39" t="s">
        <v>20</v>
      </c>
      <c r="U23" s="39" t="s">
        <v>20</v>
      </c>
      <c r="V23" s="45"/>
      <c r="W23" s="45">
        <v>3.5</v>
      </c>
      <c r="X23" s="45"/>
      <c r="Y23" s="45"/>
      <c r="Z23" s="45"/>
      <c r="AA23" s="39" t="s">
        <v>20</v>
      </c>
      <c r="AB23" s="39" t="s">
        <v>20</v>
      </c>
      <c r="AC23" s="45">
        <v>4</v>
      </c>
      <c r="AD23" s="45"/>
      <c r="AE23" s="45"/>
      <c r="AF23" s="45"/>
      <c r="AG23" s="45"/>
      <c r="AH23" s="39" t="s">
        <v>20</v>
      </c>
      <c r="AI23" s="40">
        <f t="shared" si="0"/>
        <v>38.5</v>
      </c>
      <c r="AJ23" s="34" t="s">
        <v>74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 t="s">
        <v>20</v>
      </c>
      <c r="G24" s="39" t="s">
        <v>20</v>
      </c>
      <c r="H24" s="39"/>
      <c r="I24" s="39"/>
      <c r="J24" s="39"/>
      <c r="K24" s="39"/>
      <c r="L24" s="39"/>
      <c r="M24" s="39" t="s">
        <v>20</v>
      </c>
      <c r="N24" s="39" t="s">
        <v>20</v>
      </c>
      <c r="O24" s="39"/>
      <c r="P24" s="39"/>
      <c r="Q24" s="39"/>
      <c r="R24" s="39"/>
      <c r="S24" s="39"/>
      <c r="T24" s="39" t="s">
        <v>20</v>
      </c>
      <c r="U24" s="39" t="s">
        <v>20</v>
      </c>
      <c r="V24" s="39"/>
      <c r="W24" s="39"/>
      <c r="X24" s="39"/>
      <c r="Y24" s="39"/>
      <c r="Z24" s="39"/>
      <c r="AA24" s="39" t="s">
        <v>20</v>
      </c>
      <c r="AB24" s="39" t="s">
        <v>20</v>
      </c>
      <c r="AC24" s="39"/>
      <c r="AD24" s="39"/>
      <c r="AE24" s="39"/>
      <c r="AF24" s="39"/>
      <c r="AG24" s="39"/>
      <c r="AH24" s="39" t="s">
        <v>20</v>
      </c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78</v>
      </c>
      <c r="B25" s="29" t="s">
        <v>79</v>
      </c>
      <c r="C25" s="30"/>
      <c r="D25" s="45"/>
      <c r="E25" s="45"/>
      <c r="F25" s="39" t="s">
        <v>20</v>
      </c>
      <c r="G25" s="39" t="s">
        <v>20</v>
      </c>
      <c r="H25" s="45"/>
      <c r="I25" s="45"/>
      <c r="J25" s="45"/>
      <c r="K25" s="45"/>
      <c r="L25" s="45"/>
      <c r="M25" s="39" t="s">
        <v>20</v>
      </c>
      <c r="N25" s="39" t="s">
        <v>20</v>
      </c>
      <c r="O25" s="45"/>
      <c r="P25" s="45"/>
      <c r="Q25" s="45"/>
      <c r="R25" s="45"/>
      <c r="S25" s="45"/>
      <c r="T25" s="39" t="s">
        <v>20</v>
      </c>
      <c r="U25" s="39" t="s">
        <v>20</v>
      </c>
      <c r="V25" s="45"/>
      <c r="W25" s="45"/>
      <c r="X25" s="45"/>
      <c r="Y25" s="45"/>
      <c r="Z25" s="45"/>
      <c r="AA25" s="39" t="s">
        <v>20</v>
      </c>
      <c r="AB25" s="39" t="s">
        <v>20</v>
      </c>
      <c r="AC25" s="45">
        <v>2</v>
      </c>
      <c r="AD25" s="45">
        <v>6</v>
      </c>
      <c r="AE25" s="45">
        <v>3.5</v>
      </c>
      <c r="AF25" s="45"/>
      <c r="AG25" s="45"/>
      <c r="AH25" s="39" t="s">
        <v>20</v>
      </c>
      <c r="AI25" s="40">
        <f t="shared" si="0"/>
        <v>11.5</v>
      </c>
      <c r="AJ25" s="34" t="s">
        <v>70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/>
      <c r="F26" s="39" t="s">
        <v>20</v>
      </c>
      <c r="G26" s="39" t="s">
        <v>20</v>
      </c>
      <c r="H26" s="39"/>
      <c r="I26" s="39"/>
      <c r="J26" s="39"/>
      <c r="K26" s="39"/>
      <c r="L26" s="39"/>
      <c r="M26" s="39" t="s">
        <v>20</v>
      </c>
      <c r="N26" s="39" t="s">
        <v>20</v>
      </c>
      <c r="O26" s="39"/>
      <c r="P26" s="39"/>
      <c r="Q26" s="39"/>
      <c r="R26" s="39"/>
      <c r="S26" s="39"/>
      <c r="T26" s="39" t="s">
        <v>20</v>
      </c>
      <c r="U26" s="39" t="s">
        <v>20</v>
      </c>
      <c r="V26" s="39"/>
      <c r="W26" s="39"/>
      <c r="X26" s="39"/>
      <c r="Y26" s="39"/>
      <c r="Z26" s="39"/>
      <c r="AA26" s="39" t="s">
        <v>20</v>
      </c>
      <c r="AB26" s="39" t="s">
        <v>20</v>
      </c>
      <c r="AC26" s="39"/>
      <c r="AD26" s="39"/>
      <c r="AE26" s="39"/>
      <c r="AF26" s="39"/>
      <c r="AG26" s="39"/>
      <c r="AH26" s="39" t="s">
        <v>20</v>
      </c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/>
      <c r="B27" s="29"/>
      <c r="C27" s="30"/>
      <c r="D27" s="45"/>
      <c r="E27" s="45"/>
      <c r="F27" s="39" t="s">
        <v>20</v>
      </c>
      <c r="G27" s="39" t="s">
        <v>20</v>
      </c>
      <c r="H27" s="45"/>
      <c r="I27" s="45"/>
      <c r="J27" s="45"/>
      <c r="K27" s="45"/>
      <c r="L27" s="45"/>
      <c r="M27" s="39" t="s">
        <v>20</v>
      </c>
      <c r="N27" s="39" t="s">
        <v>20</v>
      </c>
      <c r="O27" s="45"/>
      <c r="P27" s="45"/>
      <c r="Q27" s="45"/>
      <c r="R27" s="45"/>
      <c r="S27" s="45"/>
      <c r="T27" s="39" t="s">
        <v>20</v>
      </c>
      <c r="U27" s="39" t="s">
        <v>20</v>
      </c>
      <c r="V27" s="45"/>
      <c r="W27" s="45"/>
      <c r="X27" s="45"/>
      <c r="Y27" s="45"/>
      <c r="Z27" s="45"/>
      <c r="AA27" s="39" t="s">
        <v>20</v>
      </c>
      <c r="AB27" s="39" t="s">
        <v>20</v>
      </c>
      <c r="AC27" s="45"/>
      <c r="AD27" s="45"/>
      <c r="AE27" s="45"/>
      <c r="AF27" s="45"/>
      <c r="AG27" s="45"/>
      <c r="AH27" s="39" t="s">
        <v>20</v>
      </c>
      <c r="AI27" s="40">
        <f>SUM(D27:AH27)</f>
        <v>0</v>
      </c>
      <c r="AJ27" s="34" t="s">
        <v>52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/>
      <c r="F28" s="39" t="s">
        <v>20</v>
      </c>
      <c r="G28" s="39" t="s">
        <v>20</v>
      </c>
      <c r="H28" s="39"/>
      <c r="I28" s="39"/>
      <c r="J28" s="39"/>
      <c r="K28" s="39"/>
      <c r="L28" s="39"/>
      <c r="M28" s="39" t="s">
        <v>20</v>
      </c>
      <c r="N28" s="39" t="s">
        <v>20</v>
      </c>
      <c r="O28" s="39"/>
      <c r="P28" s="39"/>
      <c r="Q28" s="39"/>
      <c r="R28" s="39"/>
      <c r="S28" s="39"/>
      <c r="T28" s="39" t="s">
        <v>20</v>
      </c>
      <c r="U28" s="39" t="s">
        <v>20</v>
      </c>
      <c r="V28" s="39"/>
      <c r="W28" s="39"/>
      <c r="X28" s="39"/>
      <c r="Y28" s="39"/>
      <c r="Z28" s="39"/>
      <c r="AA28" s="39" t="s">
        <v>20</v>
      </c>
      <c r="AB28" s="39" t="s">
        <v>20</v>
      </c>
      <c r="AC28" s="39"/>
      <c r="AD28" s="39"/>
      <c r="AE28" s="39"/>
      <c r="AF28" s="39"/>
      <c r="AG28" s="39"/>
      <c r="AH28" s="39" t="s">
        <v>20</v>
      </c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4.5</v>
      </c>
      <c r="E29" s="54">
        <f t="shared" si="3"/>
        <v>4.5</v>
      </c>
      <c r="F29" s="54">
        <f t="shared" si="3"/>
        <v>0</v>
      </c>
      <c r="G29" s="54">
        <f t="shared" si="3"/>
        <v>0</v>
      </c>
      <c r="H29" s="54">
        <f t="shared" si="3"/>
        <v>7</v>
      </c>
      <c r="I29" s="54">
        <f t="shared" si="3"/>
        <v>8</v>
      </c>
      <c r="J29" s="54">
        <f t="shared" si="3"/>
        <v>6</v>
      </c>
      <c r="K29" s="54">
        <f t="shared" si="3"/>
        <v>0</v>
      </c>
      <c r="L29" s="54">
        <f t="shared" si="3"/>
        <v>0</v>
      </c>
      <c r="M29" s="54">
        <f t="shared" si="3"/>
        <v>0</v>
      </c>
      <c r="N29" s="54">
        <f t="shared" si="3"/>
        <v>0</v>
      </c>
      <c r="O29" s="54">
        <f t="shared" si="3"/>
        <v>0</v>
      </c>
      <c r="P29" s="54">
        <f t="shared" si="3"/>
        <v>2.5</v>
      </c>
      <c r="Q29" s="54">
        <f t="shared" si="3"/>
        <v>7.5</v>
      </c>
      <c r="R29" s="54">
        <f t="shared" si="3"/>
        <v>7.5</v>
      </c>
      <c r="S29" s="54">
        <f t="shared" si="3"/>
        <v>5.5</v>
      </c>
      <c r="T29" s="54">
        <f t="shared" si="3"/>
        <v>0</v>
      </c>
      <c r="U29" s="54">
        <f t="shared" si="3"/>
        <v>0</v>
      </c>
      <c r="V29" s="54">
        <f t="shared" si="3"/>
        <v>5.5</v>
      </c>
      <c r="W29" s="54">
        <f t="shared" si="3"/>
        <v>5</v>
      </c>
      <c r="X29" s="54">
        <f t="shared" si="3"/>
        <v>2</v>
      </c>
      <c r="Y29" s="54">
        <f t="shared" si="3"/>
        <v>7.5</v>
      </c>
      <c r="Z29" s="54">
        <f t="shared" si="3"/>
        <v>0</v>
      </c>
      <c r="AA29" s="54">
        <f t="shared" si="3"/>
        <v>0</v>
      </c>
      <c r="AB29" s="54">
        <f t="shared" si="3"/>
        <v>0</v>
      </c>
      <c r="AC29" s="54">
        <f t="shared" si="3"/>
        <v>6.5</v>
      </c>
      <c r="AD29" s="54">
        <f t="shared" si="3"/>
        <v>6.5</v>
      </c>
      <c r="AE29" s="54">
        <f t="shared" si="3"/>
        <v>7.5</v>
      </c>
      <c r="AF29" s="54">
        <f t="shared" ref="AF29:AH29" si="4">SUM(AF8:AF28)</f>
        <v>0</v>
      </c>
      <c r="AG29" s="54">
        <f t="shared" si="4"/>
        <v>0</v>
      </c>
      <c r="AH29" s="54">
        <f t="shared" si="4"/>
        <v>0</v>
      </c>
      <c r="AI29" s="55">
        <f t="shared" ref="AI29" si="5">SUM(AI8:AI28)</f>
        <v>93.5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>
        <f>7.5</f>
        <v>7.5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>
        <v>3</v>
      </c>
      <c r="E31" s="59"/>
      <c r="F31" s="59"/>
      <c r="G31" s="59"/>
      <c r="H31" s="59"/>
      <c r="I31" s="59">
        <v>1</v>
      </c>
      <c r="J31" s="59">
        <v>1.5</v>
      </c>
      <c r="K31" s="59">
        <v>1</v>
      </c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>
        <v>2</v>
      </c>
      <c r="W31" s="59">
        <v>2</v>
      </c>
      <c r="X31" s="59">
        <v>3</v>
      </c>
      <c r="Y31" s="59"/>
      <c r="Z31" s="59"/>
      <c r="AA31" s="59"/>
      <c r="AB31" s="59"/>
      <c r="AC31" s="59">
        <v>1</v>
      </c>
      <c r="AD31" s="59">
        <v>1</v>
      </c>
      <c r="AE31" s="59"/>
      <c r="AF31" s="59"/>
      <c r="AG31" s="59"/>
      <c r="AH31" s="59"/>
      <c r="AI31" s="40">
        <f>SUM(D31:AH31)</f>
        <v>15.5</v>
      </c>
      <c r="AJ31" s="60" t="s">
        <v>73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39" si="6">SUM(D32:AH32)</f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>
        <v>0.5</v>
      </c>
      <c r="F37" s="59"/>
      <c r="G37" s="59"/>
      <c r="H37" s="59"/>
      <c r="I37" s="59"/>
      <c r="J37" s="59"/>
      <c r="K37" s="59">
        <v>6.5</v>
      </c>
      <c r="L37" s="59"/>
      <c r="M37" s="59"/>
      <c r="N37" s="59"/>
      <c r="O37" s="59"/>
      <c r="P37" s="59">
        <v>5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12</v>
      </c>
      <c r="AJ37" s="56" t="s">
        <v>63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>
        <f t="shared" si="6"/>
        <v>0</v>
      </c>
      <c r="AJ39" s="56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9</v>
      </c>
      <c r="B40" s="61"/>
      <c r="C40" s="61"/>
      <c r="D40" s="54">
        <f t="shared" ref="D40:AE40" si="7">SUM(D29:D39)</f>
        <v>7.5</v>
      </c>
      <c r="E40" s="54">
        <f t="shared" si="7"/>
        <v>5</v>
      </c>
      <c r="F40" s="54">
        <f t="shared" si="7"/>
        <v>0</v>
      </c>
      <c r="G40" s="54">
        <f t="shared" si="7"/>
        <v>0</v>
      </c>
      <c r="H40" s="54">
        <f t="shared" si="7"/>
        <v>7</v>
      </c>
      <c r="I40" s="54">
        <f t="shared" si="7"/>
        <v>9</v>
      </c>
      <c r="J40" s="54">
        <f t="shared" si="7"/>
        <v>7.5</v>
      </c>
      <c r="K40" s="54">
        <f t="shared" si="7"/>
        <v>7.5</v>
      </c>
      <c r="L40" s="54">
        <f t="shared" si="7"/>
        <v>0</v>
      </c>
      <c r="M40" s="54">
        <f t="shared" si="7"/>
        <v>0</v>
      </c>
      <c r="N40" s="54">
        <f t="shared" si="7"/>
        <v>0</v>
      </c>
      <c r="O40" s="54">
        <f t="shared" si="7"/>
        <v>7.5</v>
      </c>
      <c r="P40" s="54">
        <f t="shared" si="7"/>
        <v>7.5</v>
      </c>
      <c r="Q40" s="54">
        <f t="shared" si="7"/>
        <v>7.5</v>
      </c>
      <c r="R40" s="54">
        <f t="shared" si="7"/>
        <v>7.5</v>
      </c>
      <c r="S40" s="54">
        <f t="shared" si="7"/>
        <v>5.5</v>
      </c>
      <c r="T40" s="54">
        <f t="shared" si="7"/>
        <v>0</v>
      </c>
      <c r="U40" s="54">
        <f t="shared" si="7"/>
        <v>0</v>
      </c>
      <c r="V40" s="54">
        <f t="shared" si="7"/>
        <v>7.5</v>
      </c>
      <c r="W40" s="54">
        <f t="shared" si="7"/>
        <v>7</v>
      </c>
      <c r="X40" s="54">
        <f t="shared" si="7"/>
        <v>5</v>
      </c>
      <c r="Y40" s="54">
        <f t="shared" si="7"/>
        <v>7.5</v>
      </c>
      <c r="Z40" s="54">
        <f t="shared" si="7"/>
        <v>0</v>
      </c>
      <c r="AA40" s="54">
        <f t="shared" si="7"/>
        <v>0</v>
      </c>
      <c r="AB40" s="54">
        <f t="shared" si="7"/>
        <v>0</v>
      </c>
      <c r="AC40" s="54">
        <f t="shared" si="7"/>
        <v>7.5</v>
      </c>
      <c r="AD40" s="54">
        <f t="shared" si="7"/>
        <v>7.5</v>
      </c>
      <c r="AE40" s="54">
        <f t="shared" si="7"/>
        <v>7.5</v>
      </c>
      <c r="AF40" s="54">
        <f t="shared" ref="AF40:AH40" si="8">SUM(AF29:AF39)</f>
        <v>0</v>
      </c>
      <c r="AG40" s="54">
        <f t="shared" si="8"/>
        <v>0</v>
      </c>
      <c r="AH40" s="54">
        <f t="shared" si="8"/>
        <v>0</v>
      </c>
      <c r="AI40" s="55">
        <f t="shared" ref="AI40" si="9">SUM(AI29:AI39)</f>
        <v>128.5</v>
      </c>
      <c r="AJ40" s="6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s="4" customFormat="1" ht="13.5" thickBot="1" x14ac:dyDescent="0.25">
      <c r="A41" s="64" t="s">
        <v>10</v>
      </c>
      <c r="B41" s="65"/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8"/>
      <c r="AJ41" s="69"/>
      <c r="AZ41" s="5"/>
    </row>
    <row r="42" spans="1:69" s="4" customFormat="1" ht="12" thickBot="1" x14ac:dyDescent="0.25">
      <c r="A42" s="70" t="s">
        <v>26</v>
      </c>
      <c r="B42" s="66" t="s">
        <v>27</v>
      </c>
      <c r="C42" s="66"/>
      <c r="D42" s="67"/>
      <c r="E42" s="67"/>
      <c r="F42" s="67" t="s">
        <v>33</v>
      </c>
      <c r="G42" s="67"/>
      <c r="H42" s="67" t="s">
        <v>34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11</v>
      </c>
      <c r="AG42" s="72">
        <f>16</f>
        <v>16</v>
      </c>
      <c r="AH42" s="67"/>
      <c r="AI42" s="73">
        <f>AG42*7.5</f>
        <v>120</v>
      </c>
      <c r="AJ42" s="69"/>
      <c r="AZ42" s="5"/>
    </row>
    <row r="43" spans="1:69" s="4" customFormat="1" ht="11.25" x14ac:dyDescent="0.2">
      <c r="A43" s="70" t="s">
        <v>25</v>
      </c>
      <c r="B43" s="66" t="s">
        <v>28</v>
      </c>
      <c r="C43" s="66"/>
      <c r="D43" s="67"/>
      <c r="E43" s="67"/>
      <c r="F43" s="67" t="s">
        <v>41</v>
      </c>
      <c r="G43" s="67"/>
      <c r="H43" s="67" t="s">
        <v>35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8"/>
      <c r="AJ43" s="69"/>
      <c r="AZ43" s="5"/>
    </row>
    <row r="44" spans="1:69" s="4" customFormat="1" ht="11.25" x14ac:dyDescent="0.2">
      <c r="A44" s="70" t="s">
        <v>31</v>
      </c>
      <c r="B44" s="66" t="s">
        <v>32</v>
      </c>
      <c r="C44" s="66"/>
      <c r="D44" s="67"/>
      <c r="E44" s="67"/>
      <c r="F44" s="67" t="s">
        <v>40</v>
      </c>
      <c r="G44" s="67"/>
      <c r="H44" s="67" t="s">
        <v>36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1" t="s">
        <v>46</v>
      </c>
      <c r="AG44" s="67"/>
      <c r="AH44" s="67"/>
      <c r="AI44" s="68">
        <f>AI40-AI42</f>
        <v>8.5</v>
      </c>
      <c r="AJ44" s="74" t="s">
        <v>45</v>
      </c>
      <c r="AZ44" s="5"/>
    </row>
    <row r="45" spans="1:69" s="4" customFormat="1" ht="11.25" x14ac:dyDescent="0.2">
      <c r="A45" s="66" t="s">
        <v>29</v>
      </c>
      <c r="B45" s="66" t="s">
        <v>30</v>
      </c>
      <c r="C45" s="69"/>
      <c r="D45" s="75"/>
      <c r="E45" s="75"/>
      <c r="F45" s="75" t="s">
        <v>42</v>
      </c>
      <c r="G45" s="75"/>
      <c r="H45" s="75" t="s">
        <v>37</v>
      </c>
      <c r="I45" s="75"/>
      <c r="J45" s="75"/>
      <c r="K45" s="75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8"/>
      <c r="AJ45" s="69"/>
    </row>
    <row r="46" spans="1:69" s="4" customFormat="1" ht="11.25" x14ac:dyDescent="0.2">
      <c r="A46" s="69" t="s">
        <v>23</v>
      </c>
      <c r="B46" s="69" t="s">
        <v>24</v>
      </c>
      <c r="C46" s="69"/>
      <c r="D46" s="75"/>
      <c r="E46" s="75"/>
      <c r="F46" s="75" t="s">
        <v>38</v>
      </c>
      <c r="G46" s="75"/>
      <c r="H46" s="75" t="s">
        <v>43</v>
      </c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Y46" s="75"/>
      <c r="Z46" s="75"/>
      <c r="AA46" s="75"/>
      <c r="AB46" s="75"/>
      <c r="AC46" s="75"/>
      <c r="AD46" s="75"/>
      <c r="AE46" s="75"/>
      <c r="AF46" s="76" t="s">
        <v>47</v>
      </c>
      <c r="AG46" s="75"/>
      <c r="AH46" s="75"/>
      <c r="AI46" s="77">
        <f>12</f>
        <v>12</v>
      </c>
      <c r="AJ46" s="69"/>
    </row>
    <row r="47" spans="1:69" s="4" customFormat="1" ht="11.25" x14ac:dyDescent="0.2">
      <c r="A47" s="69"/>
      <c r="B47" s="69"/>
      <c r="C47" s="69"/>
      <c r="D47" s="75"/>
      <c r="E47" s="75"/>
      <c r="F47" s="75"/>
      <c r="G47" s="75"/>
      <c r="H47" s="75" t="s">
        <v>44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69"/>
    </row>
    <row r="48" spans="1:69" s="4" customFormat="1" ht="13.5" thickBot="1" x14ac:dyDescent="0.25">
      <c r="A48" s="78"/>
      <c r="B48" s="78"/>
      <c r="C48" s="78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6" t="s">
        <v>48</v>
      </c>
      <c r="AG48" s="75"/>
      <c r="AH48" s="75"/>
      <c r="AI48" s="79">
        <f>AI46+AI44</f>
        <v>20.5</v>
      </c>
      <c r="AJ48" s="69"/>
    </row>
    <row r="49" spans="1:36" s="4" customFormat="1" ht="13.5" thickTop="1" x14ac:dyDescent="0.2">
      <c r="A49" s="78"/>
      <c r="B49" s="78"/>
      <c r="C49" s="7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spans="1:36" s="4" customFormat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2018-03-01T23:15:45Z</cp:lastPrinted>
  <dcterms:created xsi:type="dcterms:W3CDTF">1998-07-03T22:57:08Z</dcterms:created>
  <dcterms:modified xsi:type="dcterms:W3CDTF">2018-03-01T23:15:53Z</dcterms:modified>
</cp:coreProperties>
</file>