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G33" i="1" l="1"/>
  <c r="AH21" i="1"/>
  <c r="AG21" i="1"/>
  <c r="AF21" i="1"/>
  <c r="R31" i="1"/>
  <c r="J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 l="1"/>
  <c r="AH31" i="1"/>
  <c r="AF31" i="1"/>
  <c r="AG31" i="1"/>
  <c r="AI29" i="1" l="1"/>
  <c r="AI22" i="1"/>
  <c r="AI33" i="1"/>
  <c r="AI10" i="1"/>
  <c r="AI8" i="1"/>
  <c r="AI28" i="1"/>
  <c r="AI9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<sst xmlns="http://schemas.openxmlformats.org/spreadsheetml/2006/main" count="235" uniqueCount="68">
  <si>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</si>
  <si>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</si>
  <si>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</si>
  <si>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</si>
  <si>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</si>
  <si>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</si>
  <si>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</si>
  <si>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</si>
  <si>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</si>
  <si>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</si>
  <si>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</si>
  <si>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</si>
  <si>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</si>
  <si>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</si>
  <si>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</si>
  <si>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</si>
  <si>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</si>
  <si>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</si>
  <si>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</si>
  <si>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</si>
  <si>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</si>
  <si>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</si>
  <si>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</si>
  <si>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</si>
  <si>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</si>
  <si>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</si>
  <si>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</si>
  <si>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</si>
  <si>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</si>
  <si>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</si>
  <si>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</si>
  <si>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</si>
  <si>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</si>
  <si>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</si>
  <si>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</si>
  <si>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</si>
  <si>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</si>
  <si>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</si>
  <si>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</si>
  <si>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</si>
  <si>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</si>
  <si>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</si>
  <si>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</si>
  <si>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</si>
  <si>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</si>
  <si>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</si>
  <si>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</si>
  <si>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</si>
  <si>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</si>
  <si>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</si>
  <si>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</si>
  <si>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1417</t>
  </si>
  <si>
    <t>UBC Lot E</t>
  </si>
  <si>
    <t>WD</t>
  </si>
  <si>
    <t>1406</t>
  </si>
  <si>
    <t>Belpark</t>
  </si>
  <si>
    <t>1508</t>
  </si>
  <si>
    <t>BPP Lot 37</t>
  </si>
  <si>
    <t>LnL</t>
  </si>
  <si>
    <t>DP</t>
  </si>
  <si>
    <t>April 2018</t>
  </si>
  <si>
    <t>Unit Plan changes per marketing after sign off</t>
  </si>
  <si>
    <t>Elevation output for Marketing graphics</t>
  </si>
  <si>
    <t>OTHER - Revit</t>
  </si>
  <si>
    <t>Addressing BPP inquiring about Areas</t>
  </si>
  <si>
    <t>Slab Plans, Sections, Cleaning up BP set</t>
  </si>
  <si>
    <t>RFI</t>
  </si>
  <si>
    <t>Revit 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</si>
</sst>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AG29" sqref="AG2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49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49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49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49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51</v>
      </c>
      <c r="B8" s="53" t="s">
        <v>52</v>
      </c>
      <c r="C8" s="54" t="s">
        <v>53</v>
      </c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70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33</v>
      </c>
      <c r="D9" s="68" t="s">
        <v>20</v>
      </c>
      <c r="E9" s="71"/>
      <c r="F9" s="71"/>
      <c r="G9" s="71"/>
      <c r="H9" s="71"/>
      <c r="I9" s="71"/>
      <c r="J9" s="68" t="s">
        <v>20</v>
      </c>
      <c r="K9" s="68" t="s">
        <v>20</v>
      </c>
      <c r="L9" s="71"/>
      <c r="M9" s="71"/>
      <c r="N9" s="71"/>
      <c r="O9" s="71"/>
      <c r="P9" s="71"/>
      <c r="Q9" s="68" t="s">
        <v>20</v>
      </c>
      <c r="R9" s="68" t="s">
        <v>20</v>
      </c>
      <c r="S9" s="71"/>
      <c r="T9" s="71"/>
      <c r="U9" s="71"/>
      <c r="V9" s="71"/>
      <c r="W9" s="71"/>
      <c r="X9" s="68" t="s">
        <v>20</v>
      </c>
      <c r="Y9" s="68" t="s">
        <v>20</v>
      </c>
      <c r="Z9" s="71"/>
      <c r="AA9" s="71"/>
      <c r="AB9" s="71"/>
      <c r="AC9" s="71"/>
      <c r="AD9" s="71"/>
      <c r="AE9" s="68" t="s">
        <v>20</v>
      </c>
      <c r="AF9" s="68" t="s">
        <v>20</v>
      </c>
      <c r="AG9" s="71"/>
      <c r="AH9" s="71"/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54</v>
      </c>
      <c r="B10" s="53" t="s">
        <v>55</v>
      </c>
      <c r="C10" s="54" t="s">
        <v>53</v>
      </c>
      <c r="D10" s="68" t="s">
        <v>20</v>
      </c>
      <c r="E10" s="68"/>
      <c r="F10" s="68"/>
      <c r="G10" s="68"/>
      <c r="H10" s="68"/>
      <c r="I10" s="68"/>
      <c r="J10" s="68" t="s">
        <v>20</v>
      </c>
      <c r="K10" s="68" t="s">
        <v>20</v>
      </c>
      <c r="L10" s="68"/>
      <c r="M10" s="68"/>
      <c r="N10" s="68"/>
      <c r="O10" s="68"/>
      <c r="P10" s="68"/>
      <c r="Q10" s="68" t="s">
        <v>20</v>
      </c>
      <c r="R10" s="68" t="s">
        <v>20</v>
      </c>
      <c r="S10" s="68"/>
      <c r="T10" s="68"/>
      <c r="U10" s="68"/>
      <c r="V10" s="68"/>
      <c r="W10" s="68"/>
      <c r="X10" s="68" t="s">
        <v>20</v>
      </c>
      <c r="Y10" s="68" t="s">
        <v>20</v>
      </c>
      <c r="Z10" s="68"/>
      <c r="AA10" s="68"/>
      <c r="AB10" s="68"/>
      <c r="AC10" s="68"/>
      <c r="AD10" s="68"/>
      <c r="AE10" s="68" t="s">
        <v>20</v>
      </c>
      <c r="AF10" s="68" t="s">
        <v>20</v>
      </c>
      <c r="AG10" s="68"/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33</v>
      </c>
      <c r="D11" s="68" t="s">
        <v>20</v>
      </c>
      <c r="E11" s="71"/>
      <c r="F11" s="71"/>
      <c r="G11" s="71"/>
      <c r="H11" s="71"/>
      <c r="I11" s="71"/>
      <c r="J11" s="68" t="s">
        <v>20</v>
      </c>
      <c r="K11" s="68" t="s">
        <v>20</v>
      </c>
      <c r="L11" s="71"/>
      <c r="M11" s="71"/>
      <c r="N11" s="71"/>
      <c r="O11" s="71"/>
      <c r="P11" s="71"/>
      <c r="Q11" s="68" t="s">
        <v>20</v>
      </c>
      <c r="R11" s="68" t="s">
        <v>20</v>
      </c>
      <c r="S11" s="71"/>
      <c r="T11" s="71"/>
      <c r="U11" s="71"/>
      <c r="V11" s="71"/>
      <c r="W11" s="71">
        <v>1</v>
      </c>
      <c r="X11" s="68" t="s">
        <v>20</v>
      </c>
      <c r="Y11" s="68" t="s">
        <v>20</v>
      </c>
      <c r="Z11" s="71"/>
      <c r="AA11" s="71"/>
      <c r="AB11" s="71"/>
      <c r="AC11" s="71"/>
      <c r="AD11" s="71"/>
      <c r="AE11" s="68" t="s">
        <v>20</v>
      </c>
      <c r="AF11" s="68" t="s">
        <v>20</v>
      </c>
      <c r="AG11" s="71"/>
      <c r="AH11" s="71"/>
      <c r="AI11" s="70">
        <f t="shared" si="0"/>
        <v>1</v>
      </c>
      <c r="AJ11" s="52" t="s">
        <v>66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42</v>
      </c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56</v>
      </c>
      <c r="B13" s="47" t="s">
        <v>57</v>
      </c>
      <c r="C13" s="48" t="s">
        <v>59</v>
      </c>
      <c r="D13" s="68" t="s">
        <v>20</v>
      </c>
      <c r="E13" s="71"/>
      <c r="F13" s="71"/>
      <c r="G13" s="71"/>
      <c r="H13" s="71"/>
      <c r="I13" s="71"/>
      <c r="J13" s="68" t="s">
        <v>20</v>
      </c>
      <c r="K13" s="68" t="s">
        <v>20</v>
      </c>
      <c r="L13" s="71"/>
      <c r="M13" s="71"/>
      <c r="N13" s="71"/>
      <c r="O13" s="71"/>
      <c r="P13" s="71"/>
      <c r="Q13" s="68" t="s">
        <v>20</v>
      </c>
      <c r="R13" s="68" t="s">
        <v>20</v>
      </c>
      <c r="S13" s="71"/>
      <c r="T13" s="71"/>
      <c r="U13" s="71"/>
      <c r="V13" s="71"/>
      <c r="W13" s="71"/>
      <c r="X13" s="68" t="s">
        <v>20</v>
      </c>
      <c r="Y13" s="68" t="s">
        <v>20</v>
      </c>
      <c r="Z13" s="71"/>
      <c r="AA13" s="71"/>
      <c r="AB13" s="71"/>
      <c r="AC13" s="71"/>
      <c r="AD13" s="71"/>
      <c r="AE13" s="68" t="s">
        <v>20</v>
      </c>
      <c r="AF13" s="68" t="s">
        <v>20</v>
      </c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56</v>
      </c>
      <c r="B14" s="53" t="s">
        <v>57</v>
      </c>
      <c r="C14" s="54" t="s">
        <v>31</v>
      </c>
      <c r="D14" s="68" t="s">
        <v>20</v>
      </c>
      <c r="E14" s="68"/>
      <c r="F14" s="68"/>
      <c r="G14" s="68"/>
      <c r="H14" s="68">
        <v>7.5</v>
      </c>
      <c r="I14" s="68">
        <v>7.5</v>
      </c>
      <c r="J14" s="68" t="s">
        <v>20</v>
      </c>
      <c r="K14" s="68" t="s">
        <v>20</v>
      </c>
      <c r="L14" s="68">
        <v>7.5</v>
      </c>
      <c r="M14" s="68">
        <v>8</v>
      </c>
      <c r="N14" s="68">
        <v>7</v>
      </c>
      <c r="O14" s="68">
        <v>7</v>
      </c>
      <c r="P14" s="68">
        <v>7.5</v>
      </c>
      <c r="Q14" s="68" t="s">
        <v>20</v>
      </c>
      <c r="R14" s="68" t="s">
        <v>20</v>
      </c>
      <c r="S14" s="68">
        <v>7.5</v>
      </c>
      <c r="T14" s="68">
        <v>7.5</v>
      </c>
      <c r="U14" s="68">
        <v>7</v>
      </c>
      <c r="V14" s="68">
        <v>5</v>
      </c>
      <c r="W14" s="68">
        <v>5</v>
      </c>
      <c r="X14" s="68" t="s">
        <v>20</v>
      </c>
      <c r="Y14" s="68" t="s">
        <v>20</v>
      </c>
      <c r="Z14" s="68">
        <v>7</v>
      </c>
      <c r="AA14" s="68">
        <v>6.5</v>
      </c>
      <c r="AB14" s="68">
        <v>7</v>
      </c>
      <c r="AC14" s="68">
        <v>7</v>
      </c>
      <c r="AD14" s="68">
        <v>7.5</v>
      </c>
      <c r="AE14" s="68" t="s">
        <v>20</v>
      </c>
      <c r="AF14" s="68" t="s">
        <v>20</v>
      </c>
      <c r="AG14" s="68">
        <v>7.5</v>
      </c>
      <c r="AH14" s="68"/>
      <c r="AI14" s="70">
        <f t="shared" si="0"/>
        <v>126.5</v>
      </c>
      <c r="AJ14" s="55" t="s">
        <v>65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56</v>
      </c>
      <c r="B15" s="47" t="s">
        <v>57</v>
      </c>
      <c r="C15" s="48" t="s">
        <v>42</v>
      </c>
      <c r="D15" s="68" t="s">
        <v>20</v>
      </c>
      <c r="E15" s="71">
        <v>7.5</v>
      </c>
      <c r="F15" s="71">
        <v>7.5</v>
      </c>
      <c r="G15" s="71">
        <v>7.5</v>
      </c>
      <c r="H15" s="71"/>
      <c r="I15" s="71"/>
      <c r="J15" s="68" t="s">
        <v>20</v>
      </c>
      <c r="K15" s="68" t="s">
        <v>20</v>
      </c>
      <c r="L15" s="71"/>
      <c r="M15" s="71"/>
      <c r="N15" s="71"/>
      <c r="O15" s="71"/>
      <c r="P15" s="71"/>
      <c r="Q15" s="68" t="s">
        <v>20</v>
      </c>
      <c r="R15" s="68" t="s">
        <v>20</v>
      </c>
      <c r="S15" s="71"/>
      <c r="T15" s="71"/>
      <c r="U15" s="71">
        <v>1</v>
      </c>
      <c r="V15" s="71">
        <v>2</v>
      </c>
      <c r="W15" s="71">
        <v>1</v>
      </c>
      <c r="X15" s="68" t="s">
        <v>20</v>
      </c>
      <c r="Y15" s="68" t="s">
        <v>20</v>
      </c>
      <c r="Z15" s="71"/>
      <c r="AA15" s="71"/>
      <c r="AB15" s="71"/>
      <c r="AC15" s="71"/>
      <c r="AD15" s="71"/>
      <c r="AE15" s="68" t="s">
        <v>20</v>
      </c>
      <c r="AF15" s="68" t="s">
        <v>20</v>
      </c>
      <c r="AG15" s="71"/>
      <c r="AH15" s="71"/>
      <c r="AI15" s="70">
        <f t="shared" si="0"/>
        <v>26.5</v>
      </c>
      <c r="AJ15" s="52" t="s">
        <v>61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56</v>
      </c>
      <c r="B16" s="53" t="s">
        <v>57</v>
      </c>
      <c r="C16" s="54" t="s">
        <v>42</v>
      </c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>
        <v>1</v>
      </c>
      <c r="O16" s="68">
        <v>1</v>
      </c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70">
        <f t="shared" si="0"/>
        <v>2</v>
      </c>
      <c r="AJ16" s="55" t="s">
        <v>62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 t="s">
        <v>56</v>
      </c>
      <c r="B17" s="47" t="s">
        <v>57</v>
      </c>
      <c r="C17" s="48" t="s">
        <v>42</v>
      </c>
      <c r="D17" s="68" t="s">
        <v>20</v>
      </c>
      <c r="E17" s="71"/>
      <c r="F17" s="71"/>
      <c r="G17" s="71"/>
      <c r="H17" s="71"/>
      <c r="I17" s="71"/>
      <c r="J17" s="68" t="s">
        <v>20</v>
      </c>
      <c r="K17" s="68" t="s">
        <v>20</v>
      </c>
      <c r="L17" s="71"/>
      <c r="M17" s="71"/>
      <c r="N17" s="71"/>
      <c r="O17" s="71"/>
      <c r="P17" s="71"/>
      <c r="Q17" s="68" t="s">
        <v>20</v>
      </c>
      <c r="R17" s="68" t="s">
        <v>20</v>
      </c>
      <c r="S17" s="71"/>
      <c r="T17" s="71"/>
      <c r="U17" s="71"/>
      <c r="V17" s="71">
        <v>1</v>
      </c>
      <c r="W17" s="71">
        <v>1</v>
      </c>
      <c r="X17" s="68" t="s">
        <v>20</v>
      </c>
      <c r="Y17" s="68" t="s">
        <v>20</v>
      </c>
      <c r="Z17" s="71">
        <v>2</v>
      </c>
      <c r="AA17" s="71">
        <v>1.5</v>
      </c>
      <c r="AB17" s="71">
        <v>0.5</v>
      </c>
      <c r="AC17" s="71">
        <v>0.5</v>
      </c>
      <c r="AD17" s="71"/>
      <c r="AE17" s="68" t="s">
        <v>20</v>
      </c>
      <c r="AF17" s="68" t="s">
        <v>20</v>
      </c>
      <c r="AG17" s="71"/>
      <c r="AH17" s="71"/>
      <c r="AI17" s="70">
        <f t="shared" si="0"/>
        <v>6.5</v>
      </c>
      <c r="AJ17" s="52" t="s">
        <v>64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 t="s">
        <v>56</v>
      </c>
      <c r="B18" s="53" t="s">
        <v>57</v>
      </c>
      <c r="C18" s="54" t="s">
        <v>53</v>
      </c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69" t="s">
        <v>20</v>
      </c>
      <c r="E19" s="71"/>
      <c r="F19" s="71"/>
      <c r="G19" s="71"/>
      <c r="H19" s="71"/>
      <c r="I19" s="71"/>
      <c r="J19" s="68" t="s">
        <v>20</v>
      </c>
      <c r="K19" s="69" t="s">
        <v>20</v>
      </c>
      <c r="L19" s="71"/>
      <c r="M19" s="71"/>
      <c r="N19" s="71"/>
      <c r="O19" s="71"/>
      <c r="P19" s="71"/>
      <c r="Q19" s="68" t="s">
        <v>20</v>
      </c>
      <c r="R19" s="69" t="s">
        <v>20</v>
      </c>
      <c r="S19" s="71"/>
      <c r="T19" s="71"/>
      <c r="U19" s="71"/>
      <c r="V19" s="71"/>
      <c r="W19" s="71"/>
      <c r="X19" s="68" t="s">
        <v>20</v>
      </c>
      <c r="Y19" s="69" t="s">
        <v>20</v>
      </c>
      <c r="Z19" s="71"/>
      <c r="AA19" s="71"/>
      <c r="AB19" s="71"/>
      <c r="AC19" s="71"/>
      <c r="AD19" s="71"/>
      <c r="AE19" s="68" t="s">
        <v>20</v>
      </c>
      <c r="AF19" s="69" t="s">
        <v>20</v>
      </c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6" t="s">
        <v>20</v>
      </c>
      <c r="E20" s="85"/>
      <c r="F20" s="85"/>
      <c r="G20" s="85"/>
      <c r="H20" s="85"/>
      <c r="I20" s="85"/>
      <c r="J20" s="85" t="s">
        <v>20</v>
      </c>
      <c r="K20" s="86" t="s">
        <v>20</v>
      </c>
      <c r="L20" s="85"/>
      <c r="M20" s="85"/>
      <c r="N20" s="85"/>
      <c r="O20" s="85"/>
      <c r="P20" s="85"/>
      <c r="Q20" s="85" t="s">
        <v>20</v>
      </c>
      <c r="R20" s="86" t="s">
        <v>20</v>
      </c>
      <c r="S20" s="85"/>
      <c r="T20" s="85"/>
      <c r="U20" s="85"/>
      <c r="V20" s="85"/>
      <c r="W20" s="85"/>
      <c r="X20" s="85" t="s">
        <v>20</v>
      </c>
      <c r="Y20" s="86" t="s">
        <v>20</v>
      </c>
      <c r="Z20" s="85"/>
      <c r="AA20" s="85"/>
      <c r="AB20" s="85"/>
      <c r="AC20" s="85"/>
      <c r="AD20" s="85"/>
      <c r="AE20" s="85" t="s">
        <v>20</v>
      </c>
      <c r="AF20" s="86" t="s">
        <v>20</v>
      </c>
      <c r="AG20" s="85"/>
      <c r="AH20" s="85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E21" si="1">SUM(D8:D20)</f>
        <v>0</v>
      </c>
      <c r="E21" s="72">
        <f t="shared" si="1"/>
        <v>7.5</v>
      </c>
      <c r="F21" s="72">
        <f t="shared" si="1"/>
        <v>7.5</v>
      </c>
      <c r="G21" s="72">
        <f t="shared" si="1"/>
        <v>7.5</v>
      </c>
      <c r="H21" s="87">
        <f t="shared" si="1"/>
        <v>7.5</v>
      </c>
      <c r="I21" s="72">
        <f t="shared" si="1"/>
        <v>7.5</v>
      </c>
      <c r="J21" s="72">
        <f t="shared" si="1"/>
        <v>0</v>
      </c>
      <c r="K21" s="72">
        <f t="shared" si="1"/>
        <v>0</v>
      </c>
      <c r="L21" s="72">
        <f t="shared" si="1"/>
        <v>7.5</v>
      </c>
      <c r="M21" s="72">
        <f t="shared" si="1"/>
        <v>8</v>
      </c>
      <c r="N21" s="72">
        <f t="shared" si="1"/>
        <v>8</v>
      </c>
      <c r="O21" s="87">
        <f t="shared" si="1"/>
        <v>8</v>
      </c>
      <c r="P21" s="72">
        <f t="shared" si="1"/>
        <v>7.5</v>
      </c>
      <c r="Q21" s="72">
        <f t="shared" si="1"/>
        <v>0</v>
      </c>
      <c r="R21" s="72">
        <f t="shared" si="1"/>
        <v>0</v>
      </c>
      <c r="S21" s="72">
        <f t="shared" si="1"/>
        <v>7.5</v>
      </c>
      <c r="T21" s="72">
        <f t="shared" si="1"/>
        <v>7.5</v>
      </c>
      <c r="U21" s="72">
        <f t="shared" si="1"/>
        <v>8</v>
      </c>
      <c r="V21" s="87">
        <f t="shared" si="1"/>
        <v>8</v>
      </c>
      <c r="W21" s="72">
        <f t="shared" si="1"/>
        <v>8</v>
      </c>
      <c r="X21" s="72">
        <f t="shared" si="1"/>
        <v>0</v>
      </c>
      <c r="Y21" s="72">
        <f t="shared" si="1"/>
        <v>0</v>
      </c>
      <c r="Z21" s="72">
        <f t="shared" si="1"/>
        <v>9</v>
      </c>
      <c r="AA21" s="72">
        <f t="shared" si="1"/>
        <v>8</v>
      </c>
      <c r="AB21" s="72">
        <f t="shared" si="1"/>
        <v>7.5</v>
      </c>
      <c r="AC21" s="87">
        <f t="shared" si="1"/>
        <v>7.5</v>
      </c>
      <c r="AD21" s="72">
        <f t="shared" si="1"/>
        <v>7.5</v>
      </c>
      <c r="AE21" s="72">
        <f t="shared" si="1"/>
        <v>0</v>
      </c>
      <c r="AF21" s="72">
        <f t="shared" ref="AF21:AH21" si="2">SUM(AF8:AF20)</f>
        <v>0</v>
      </c>
      <c r="AG21" s="72">
        <f t="shared" si="2"/>
        <v>7.5</v>
      </c>
      <c r="AH21" s="72">
        <f t="shared" si="2"/>
        <v>0</v>
      </c>
      <c r="AI21" s="88">
        <f t="shared" ref="AI21" si="3">SUM(AI8:AI20)</f>
        <v>162.5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0">
        <f t="shared" ref="AI22:AI29" si="4"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4"/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0">
        <f t="shared" si="4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/>
      <c r="AJ26" s="60" t="s">
        <v>58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0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0">
        <f t="shared" si="4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63</v>
      </c>
      <c r="B29" s="15"/>
      <c r="C29" s="3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>
        <v>0.5</v>
      </c>
      <c r="P29" s="73"/>
      <c r="Q29" s="73"/>
      <c r="R29" s="73"/>
      <c r="S29" s="73">
        <v>1</v>
      </c>
      <c r="T29" s="73"/>
      <c r="U29" s="73"/>
      <c r="V29" s="73"/>
      <c r="W29" s="73"/>
      <c r="X29" s="73"/>
      <c r="Y29" s="73"/>
      <c r="Z29" s="73"/>
      <c r="AA29" s="73">
        <v>0.5</v>
      </c>
      <c r="AB29" s="73"/>
      <c r="AC29" s="73">
        <v>0.5</v>
      </c>
      <c r="AD29" s="73"/>
      <c r="AE29" s="73"/>
      <c r="AF29" s="73"/>
      <c r="AG29" s="73"/>
      <c r="AH29" s="73"/>
      <c r="AI29" s="70">
        <f t="shared" si="4"/>
        <v>2.5</v>
      </c>
      <c r="AJ29" s="60" t="s">
        <v>67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0">
        <f>SUM(D30:AH30)</f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0</v>
      </c>
      <c r="E31" s="72">
        <f t="shared" si="5"/>
        <v>7.5</v>
      </c>
      <c r="F31" s="72">
        <f t="shared" si="5"/>
        <v>7.5</v>
      </c>
      <c r="G31" s="72">
        <f t="shared" si="5"/>
        <v>7.5</v>
      </c>
      <c r="H31" s="87">
        <f t="shared" si="5"/>
        <v>7.5</v>
      </c>
      <c r="I31" s="72">
        <f t="shared" si="5"/>
        <v>7.5</v>
      </c>
      <c r="J31" s="72">
        <f t="shared" si="5"/>
        <v>0</v>
      </c>
      <c r="K31" s="72">
        <f t="shared" si="5"/>
        <v>0</v>
      </c>
      <c r="L31" s="72">
        <f t="shared" si="5"/>
        <v>7.5</v>
      </c>
      <c r="M31" s="72">
        <f t="shared" si="5"/>
        <v>8</v>
      </c>
      <c r="N31" s="72">
        <f t="shared" si="5"/>
        <v>8</v>
      </c>
      <c r="O31" s="87">
        <f t="shared" si="5"/>
        <v>8.5</v>
      </c>
      <c r="P31" s="72">
        <f t="shared" si="5"/>
        <v>7.5</v>
      </c>
      <c r="Q31" s="72">
        <f t="shared" si="5"/>
        <v>0</v>
      </c>
      <c r="R31" s="72">
        <f t="shared" si="5"/>
        <v>0</v>
      </c>
      <c r="S31" s="72">
        <f t="shared" si="5"/>
        <v>8.5</v>
      </c>
      <c r="T31" s="72">
        <f t="shared" si="5"/>
        <v>7.5</v>
      </c>
      <c r="U31" s="72">
        <f t="shared" si="5"/>
        <v>8</v>
      </c>
      <c r="V31" s="87">
        <f t="shared" si="5"/>
        <v>8</v>
      </c>
      <c r="W31" s="72">
        <f t="shared" si="5"/>
        <v>8</v>
      </c>
      <c r="X31" s="72">
        <f t="shared" si="5"/>
        <v>0</v>
      </c>
      <c r="Y31" s="72">
        <f t="shared" si="5"/>
        <v>0</v>
      </c>
      <c r="Z31" s="72">
        <f t="shared" si="5"/>
        <v>9</v>
      </c>
      <c r="AA31" s="72">
        <f t="shared" si="5"/>
        <v>8.5</v>
      </c>
      <c r="AB31" s="72">
        <f t="shared" si="5"/>
        <v>7.5</v>
      </c>
      <c r="AC31" s="87">
        <f t="shared" si="5"/>
        <v>8</v>
      </c>
      <c r="AD31" s="72">
        <f t="shared" si="5"/>
        <v>7.5</v>
      </c>
      <c r="AE31" s="72">
        <f t="shared" si="5"/>
        <v>0</v>
      </c>
      <c r="AF31" s="87">
        <f t="shared" ref="AF31:AH31" si="6">SUM(AF21:AF30)</f>
        <v>0</v>
      </c>
      <c r="AG31" s="72">
        <f t="shared" si="6"/>
        <v>7.5</v>
      </c>
      <c r="AH31" s="72">
        <f t="shared" si="6"/>
        <v>0</v>
      </c>
      <c r="AI31" s="88">
        <f t="shared" ref="AI31" si="7">SUM(AI21:AI30)</f>
        <v>165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4"/>
      <c r="E33" s="74"/>
      <c r="F33" s="74" t="s">
        <v>33</v>
      </c>
      <c r="G33" s="74"/>
      <c r="H33" s="74" t="s">
        <v>34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11</v>
      </c>
      <c r="AG33" s="80">
        <f>21</f>
        <v>21</v>
      </c>
      <c r="AH33" s="74"/>
      <c r="AI33" s="76">
        <f>AG33*7.5</f>
        <v>157.5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4"/>
      <c r="E34" s="74"/>
      <c r="F34" s="74" t="s">
        <v>42</v>
      </c>
      <c r="G34" s="74"/>
      <c r="H34" s="74" t="s">
        <v>35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4"/>
      <c r="E35" s="74"/>
      <c r="F35" s="74" t="s">
        <v>41</v>
      </c>
      <c r="G35" s="74"/>
      <c r="H35" s="74" t="s">
        <v>36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46</v>
      </c>
      <c r="AG35" s="74"/>
      <c r="AH35" s="74"/>
      <c r="AI35" s="75">
        <f>AI31-AI33</f>
        <v>7.5</v>
      </c>
      <c r="AJ35" s="84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7"/>
      <c r="E36" s="77"/>
      <c r="F36" s="77" t="s">
        <v>43</v>
      </c>
      <c r="G36" s="77"/>
      <c r="H36" s="77" t="s">
        <v>37</v>
      </c>
      <c r="I36" s="77"/>
      <c r="J36" s="77"/>
      <c r="K36" s="77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7"/>
      <c r="E37" s="77"/>
      <c r="F37" s="77" t="s">
        <v>38</v>
      </c>
      <c r="G37" s="77"/>
      <c r="H37" s="77" t="s">
        <v>44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47</v>
      </c>
      <c r="AG37" s="77"/>
      <c r="AH37" s="77"/>
      <c r="AI37" s="78">
        <f>8.5</f>
        <v>8.5</v>
      </c>
      <c r="AJ37" s="35"/>
    </row>
    <row r="38" spans="1:52" s="34" customFormat="1" ht="11.25" x14ac:dyDescent="0.2">
      <c r="A38" s="35"/>
      <c r="B38" s="35"/>
      <c r="C38" s="35"/>
      <c r="D38" s="77"/>
      <c r="E38" s="77"/>
      <c r="F38" s="77"/>
      <c r="G38" s="77"/>
      <c r="H38" s="77" t="s">
        <v>45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35"/>
    </row>
    <row r="39" spans="1:52" s="34" customFormat="1" ht="13.5" thickBot="1" x14ac:dyDescent="0.25">
      <c r="A39" s="33"/>
      <c r="B39" s="33"/>
      <c r="C39" s="33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48</v>
      </c>
      <c r="AG39" s="77"/>
      <c r="AH39" s="77"/>
      <c r="AI39" s="79">
        <f>AI35+AI37</f>
        <v>16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2018-05-02T22:56:34Z</cp:lastPrinted>
  <dcterms:created xsi:type="dcterms:W3CDTF">1998-07-03T22:57:08Z</dcterms:created>
  <dcterms:modified xsi:type="dcterms:W3CDTF">2018-05-02T22:57:11Z</dcterms:modified>
</cp:coreProperties>
</file>