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imekeeping\07-18\"/>
    </mc:Choice>
  </mc:AlternateContent>
  <xr:revisionPtr revIDLastSave="0" documentId="10_ncr:8100000_{308DA10A-B0ED-481D-ABCE-DC898B2FAADB}" xr6:coauthVersionLast="34" xr6:coauthVersionMax="34" xr10:uidLastSave="{00000000-0000-0000-0000-000000000000}"/>
  <bookViews>
    <workbookView xWindow="165" yWindow="450" windowWidth="19320" windowHeight="11715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Sheet1!$A$1:$AJ$38</definedName>
  </definedNames>
  <calcPr calcId="162913"/>
</workbook>
</file>

<file path=xl/calcChain.xml><?xml version="1.0" encoding="utf-8"?>
<calcChain xmlns="http://schemas.openxmlformats.org/spreadsheetml/2006/main">
  <c r="AH31" i="1" l="1"/>
  <c r="E20" i="1"/>
  <c r="AH19" i="1"/>
  <c r="AH29" i="1" s="1"/>
  <c r="AG19" i="1"/>
  <c r="AG29" i="1" s="1"/>
  <c r="AF19" i="1"/>
  <c r="AF29" i="1" s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D19" i="1"/>
  <c r="D29" i="1" s="1"/>
  <c r="E29" i="1" l="1"/>
  <c r="AI14" i="1" l="1"/>
  <c r="AI31" i="1"/>
  <c r="AI17" i="1" l="1"/>
  <c r="AI20" i="1"/>
  <c r="AI8" i="1"/>
  <c r="AI9" i="1"/>
  <c r="AI10" i="1"/>
  <c r="AI11" i="1"/>
  <c r="AI12" i="1"/>
  <c r="AI13" i="1"/>
  <c r="AI15" i="1"/>
  <c r="AI16" i="1"/>
  <c r="AI18" i="1"/>
  <c r="AI21" i="1"/>
  <c r="AI22" i="1"/>
  <c r="AI23" i="1"/>
  <c r="AI25" i="1"/>
  <c r="AI26" i="1"/>
  <c r="AI28" i="1"/>
  <c r="AI19" i="1" l="1"/>
  <c r="AI27" i="1"/>
  <c r="AI29" i="1" l="1"/>
  <c r="AI33" i="1" s="1"/>
  <c r="AI37" i="1" s="1"/>
</calcChain>
</file>

<file path=xl/sharedStrings.xml><?xml version="1.0" encoding="utf-8"?>
<sst xmlns="http://schemas.openxmlformats.org/spreadsheetml/2006/main" count="268" uniqueCount="134">
  <si>
    <t>NAME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</si>
  <si>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</si>
  <si>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</si>
  <si>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</si>
  <si>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</si>
  <si>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</si>
  <si>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</si>
  <si>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</si>
  <si>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</si>
  <si>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</si>
  <si>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</si>
  <si>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</si>
  <si>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</si>
  <si>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</si>
  <si>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</si>
  <si>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</si>
  <si>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</si>
  <si>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</si>
  <si>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</si>
  <si>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</si>
  <si>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</si>
  <si>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</si>
  <si>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</si>
  <si>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</si>
  <si>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</si>
  <si>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</si>
  <si>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</si>
  <si>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</si>
  <si>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</si>
  <si>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</si>
  <si>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</si>
  <si>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</si>
  <si>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</si>
  <si>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</si>
  <si>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</si>
  <si>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</si>
  <si>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</si>
  <si>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</si>
  <si>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</si>
  <si>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</si>
  <si>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</si>
  <si>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</si>
  <si>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</si>
  <si>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</si>
  <si>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0123</t>
  </si>
  <si>
    <t>0111</t>
  </si>
  <si>
    <t>9714</t>
  </si>
  <si>
    <t>9704</t>
  </si>
  <si>
    <t>9713</t>
  </si>
  <si>
    <t>9927</t>
  </si>
  <si>
    <t>9930</t>
  </si>
  <si>
    <t>0002</t>
  </si>
  <si>
    <t>0031</t>
  </si>
  <si>
    <t>0038</t>
  </si>
  <si>
    <t>0106</t>
  </si>
  <si>
    <t>0107</t>
  </si>
  <si>
    <t>0108</t>
  </si>
  <si>
    <t>0122</t>
  </si>
  <si>
    <t>0124</t>
  </si>
  <si>
    <t>0133</t>
  </si>
  <si>
    <t>0134</t>
  </si>
  <si>
    <t>0201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</si>
  <si>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</si>
  <si>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</si>
  <si>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</si>
  <si>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</si>
  <si>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</si>
  <si>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</si>
  <si>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</si>
  <si>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</si>
  <si>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</si>
  <si>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0303</t>
  </si>
  <si>
    <t>0304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</si>
  <si>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</si>
  <si>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</si>
  <si>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</si>
  <si>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</si>
  <si>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</si>
  <si>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</si>
  <si>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</si>
  <si>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</si>
  <si>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</si>
  <si>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Royal Oak</t>
  </si>
  <si>
    <t>Shellborne</t>
  </si>
  <si>
    <t>Mole Hill</t>
  </si>
  <si>
    <t>Zhongshan Road</t>
  </si>
  <si>
    <t>Leighton Court</t>
  </si>
  <si>
    <t>Sundance</t>
  </si>
  <si>
    <t>UBC Fraternities</t>
  </si>
  <si>
    <t>Acadia</t>
  </si>
  <si>
    <t>Klahanie</t>
  </si>
  <si>
    <t>British Prop - Lot 64</t>
  </si>
  <si>
    <t>GVRD Transit Villages</t>
  </si>
  <si>
    <t>San Lin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</si>
  <si>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</si>
  <si>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</si>
  <si>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</si>
  <si>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</si>
  <si>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</si>
  <si>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</si>
  <si>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</si>
  <si>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</si>
  <si>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</si>
  <si>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</si>
  <si>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UBC Civil lab</t>
  </si>
  <si>
    <t>Brookstone</t>
  </si>
  <si>
    <t>invalid</t>
  </si>
  <si>
    <t>Stanley Hsu</t>
  </si>
  <si>
    <t>MONTH</t>
  </si>
  <si>
    <t>Flextime (Timeoff) this month</t>
  </si>
  <si>
    <t>Flextime (Timeoff) beginning of month</t>
  </si>
  <si>
    <t>Flextime (Timeoff) end of month</t>
  </si>
  <si>
    <t>Working drawings</t>
  </si>
  <si>
    <t>PROFESSIONAL DEV - UNPAID</t>
  </si>
  <si>
    <t>WD</t>
  </si>
  <si>
    <t>1415</t>
  </si>
  <si>
    <t>54th &amp; Cambie</t>
  </si>
  <si>
    <t>1507</t>
  </si>
  <si>
    <t>Johnson St</t>
  </si>
  <si>
    <t>1714</t>
  </si>
  <si>
    <t>Mosaic SFU Lot 19</t>
  </si>
  <si>
    <t>1306</t>
  </si>
  <si>
    <t>Nelson</t>
  </si>
  <si>
    <t xml:space="preserve">1604 </t>
  </si>
  <si>
    <t xml:space="preserve">SFU Lot 17 </t>
  </si>
  <si>
    <t>1803</t>
  </si>
  <si>
    <t>Qualex Burnaby</t>
  </si>
  <si>
    <t>1702</t>
  </si>
  <si>
    <t>Emery Phase 2</t>
  </si>
  <si>
    <t>1601</t>
  </si>
  <si>
    <t>Guildhouse</t>
  </si>
  <si>
    <t>July 2018</t>
  </si>
  <si>
    <t>1801</t>
  </si>
  <si>
    <t>Lancaster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</si>
</sst>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2" borderId="0"/>
  </cellStyleXfs>
  <cellXfs count="95">
    <xf numFmtId="0" fontId="0" fillId="2" borderId="0" xfId="0"/>
    <xf numFmtId="0" fontId="1" fillId="2" borderId="0" xfId="0" applyFont="1" applyBorder="1"/>
    <xf numFmtId="0" fontId="2" fillId="3" borderId="1" xfId="0" applyFont="1" applyFill="1" applyBorder="1"/>
    <xf numFmtId="0" fontId="0" fillId="3" borderId="0" xfId="0" applyFill="1" applyBorder="1"/>
    <xf numFmtId="0" fontId="1" fillId="3" borderId="0" xfId="0" applyFont="1" applyFill="1" applyBorder="1"/>
    <xf numFmtId="0" fontId="2" fillId="3" borderId="0" xfId="0" applyFont="1" applyFill="1" applyBorder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1" fillId="3" borderId="5" xfId="0" applyFont="1" applyFill="1" applyBorder="1" applyAlignment="1"/>
    <xf numFmtId="0" fontId="1" fillId="2" borderId="0" xfId="0" applyFont="1"/>
    <xf numFmtId="0" fontId="0" fillId="4" borderId="1" xfId="0" applyFill="1" applyBorder="1"/>
    <xf numFmtId="0" fontId="0" fillId="4" borderId="6" xfId="0" applyFill="1" applyBorder="1"/>
    <xf numFmtId="0" fontId="0" fillId="4" borderId="0" xfId="0" applyFill="1" applyBorder="1"/>
    <xf numFmtId="0" fontId="1" fillId="4" borderId="0" xfId="0" applyFont="1" applyFill="1" applyBorder="1"/>
    <xf numFmtId="0" fontId="0" fillId="2" borderId="0" xfId="0" applyBorder="1"/>
    <xf numFmtId="0" fontId="0" fillId="2" borderId="7" xfId="0" applyBorder="1"/>
    <xf numFmtId="0" fontId="1" fillId="2" borderId="3" xfId="0" applyFont="1" applyBorder="1"/>
    <xf numFmtId="0" fontId="1" fillId="2" borderId="0" xfId="0" applyFont="1" applyBorder="1" applyProtection="1">
      <protection locked="0"/>
    </xf>
    <xf numFmtId="0" fontId="1" fillId="2" borderId="6" xfId="0" applyFont="1" applyBorder="1" applyProtection="1">
      <protection locked="0"/>
    </xf>
    <xf numFmtId="0" fontId="1" fillId="2" borderId="8" xfId="0" applyFont="1" applyBorder="1" applyProtection="1">
      <protection locked="0"/>
    </xf>
    <xf numFmtId="0" fontId="1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1" fillId="2" borderId="1" xfId="0" applyFont="1" applyBorder="1" applyProtection="1">
      <protection locked="0"/>
    </xf>
    <xf numFmtId="0" fontId="0" fillId="1" borderId="6" xfId="0" applyFill="1" applyBorder="1" applyProtection="1">
      <protection locked="0"/>
    </xf>
    <xf numFmtId="0" fontId="1" fillId="3" borderId="9" xfId="0" applyFont="1" applyFill="1" applyBorder="1" applyAlignment="1">
      <alignment horizontal="center"/>
    </xf>
    <xf numFmtId="0" fontId="1" fillId="4" borderId="5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1" fillId="5" borderId="0" xfId="0" applyFont="1" applyFill="1" applyBorder="1" applyProtection="1">
      <protection locked="0"/>
    </xf>
    <xf numFmtId="0" fontId="1" fillId="5" borderId="0" xfId="0" applyFont="1" applyFill="1" applyBorder="1"/>
    <xf numFmtId="0" fontId="1" fillId="6" borderId="0" xfId="0" applyFont="1" applyFill="1" applyBorder="1" applyProtection="1">
      <protection locked="0"/>
    </xf>
    <xf numFmtId="0" fontId="0" fillId="4" borderId="6" xfId="0" applyNumberFormat="1" applyFill="1" applyBorder="1"/>
    <xf numFmtId="0" fontId="0" fillId="6" borderId="0" xfId="0" applyFill="1" applyBorder="1"/>
    <xf numFmtId="0" fontId="1" fillId="6" borderId="0" xfId="0" applyFont="1" applyFill="1"/>
    <xf numFmtId="0" fontId="1" fillId="6" borderId="0" xfId="0" applyFont="1" applyFill="1" applyBorder="1"/>
    <xf numFmtId="0" fontId="1" fillId="6" borderId="0" xfId="0" applyFont="1" applyFill="1" applyProtection="1">
      <protection locked="0"/>
    </xf>
    <xf numFmtId="0" fontId="0" fillId="3" borderId="1" xfId="0" applyFill="1" applyBorder="1"/>
    <xf numFmtId="0" fontId="1" fillId="3" borderId="1" xfId="0" applyFont="1" applyFill="1" applyBorder="1"/>
    <xf numFmtId="0" fontId="2" fillId="3" borderId="10" xfId="0" applyFont="1" applyFill="1" applyBorder="1"/>
    <xf numFmtId="0" fontId="1" fillId="3" borderId="11" xfId="0" applyFont="1" applyFill="1" applyBorder="1" applyProtection="1">
      <protection locked="0"/>
    </xf>
    <xf numFmtId="0" fontId="4" fillId="3" borderId="12" xfId="0" applyFont="1" applyFill="1" applyBorder="1" applyProtection="1">
      <protection locked="0"/>
    </xf>
    <xf numFmtId="0" fontId="1" fillId="3" borderId="13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5" xfId="0" applyFont="1" applyFill="1" applyBorder="1" applyAlignment="1" applyProtection="1">
      <protection locked="0"/>
    </xf>
    <xf numFmtId="0" fontId="1" fillId="3" borderId="5" xfId="0" applyFont="1" applyFill="1" applyBorder="1" applyProtection="1">
      <protection locked="0"/>
    </xf>
    <xf numFmtId="0" fontId="1" fillId="4" borderId="11" xfId="0" applyFont="1" applyFill="1" applyBorder="1" applyProtection="1">
      <protection locked="0"/>
    </xf>
    <xf numFmtId="0" fontId="4" fillId="4" borderId="12" xfId="0" applyFont="1" applyFill="1" applyBorder="1" applyProtection="1">
      <protection locked="0"/>
    </xf>
    <xf numFmtId="0" fontId="1" fillId="4" borderId="5" xfId="0" applyFont="1" applyFill="1" applyBorder="1" applyProtection="1">
      <protection locked="0"/>
    </xf>
    <xf numFmtId="0" fontId="4" fillId="4" borderId="15" xfId="0" applyFont="1" applyFill="1" applyBorder="1" applyProtection="1">
      <protection locked="0"/>
    </xf>
    <xf numFmtId="0" fontId="1" fillId="4" borderId="16" xfId="0" applyFont="1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17" xfId="0" applyFont="1" applyFill="1" applyBorder="1" applyProtection="1">
      <protection locked="0"/>
    </xf>
    <xf numFmtId="49" fontId="1" fillId="4" borderId="18" xfId="0" applyNumberFormat="1" applyFont="1" applyFill="1" applyBorder="1" applyAlignment="1" applyProtection="1">
      <alignment horizontal="left"/>
      <protection locked="0"/>
    </xf>
    <xf numFmtId="49" fontId="1" fillId="3" borderId="18" xfId="0" applyNumberFormat="1" applyFont="1" applyFill="1" applyBorder="1" applyAlignment="1" applyProtection="1">
      <alignment horizontal="left"/>
      <protection locked="0"/>
    </xf>
    <xf numFmtId="49" fontId="1" fillId="4" borderId="19" xfId="0" applyNumberFormat="1" applyFont="1" applyFill="1" applyBorder="1" applyAlignment="1" applyProtection="1">
      <alignment horizontal="left"/>
      <protection locked="0"/>
    </xf>
    <xf numFmtId="49" fontId="1" fillId="5" borderId="0" xfId="0" applyNumberFormat="1" applyFont="1" applyFill="1" applyBorder="1" applyProtection="1">
      <protection locked="0"/>
    </xf>
    <xf numFmtId="0" fontId="4" fillId="4" borderId="20" xfId="0" applyFont="1" applyFill="1" applyBorder="1" applyProtection="1">
      <protection locked="0"/>
    </xf>
    <xf numFmtId="0" fontId="1" fillId="4" borderId="21" xfId="0" applyFont="1" applyFill="1" applyBorder="1" applyProtection="1">
      <protection locked="0"/>
    </xf>
    <xf numFmtId="0" fontId="1" fillId="4" borderId="6" xfId="0" applyFont="1" applyFill="1" applyBorder="1" applyProtection="1">
      <protection locked="0"/>
    </xf>
    <xf numFmtId="164" fontId="4" fillId="4" borderId="13" xfId="0" applyNumberFormat="1" applyFont="1" applyFill="1" applyBorder="1" applyProtection="1">
      <protection locked="0"/>
    </xf>
    <xf numFmtId="164" fontId="4" fillId="4" borderId="14" xfId="0" applyNumberFormat="1" applyFont="1" applyFill="1" applyBorder="1" applyProtection="1">
      <protection locked="0"/>
    </xf>
    <xf numFmtId="164" fontId="1" fillId="4" borderId="5" xfId="0" applyNumberFormat="1" applyFont="1" applyFill="1" applyBorder="1" applyAlignment="1" applyProtection="1">
      <protection locked="0"/>
    </xf>
    <xf numFmtId="164" fontId="4" fillId="3" borderId="13" xfId="0" applyNumberFormat="1" applyFont="1" applyFill="1" applyBorder="1" applyProtection="1">
      <protection locked="0"/>
    </xf>
    <xf numFmtId="164" fontId="4" fillId="4" borderId="22" xfId="0" applyNumberFormat="1" applyFont="1" applyFill="1" applyBorder="1"/>
    <xf numFmtId="164" fontId="1" fillId="4" borderId="23" xfId="0" applyNumberFormat="1" applyFont="1" applyFill="1" applyBorder="1" applyProtection="1">
      <protection locked="0"/>
    </xf>
    <xf numFmtId="164" fontId="4" fillId="4" borderId="22" xfId="0" applyNumberFormat="1" applyFont="1" applyFill="1" applyBorder="1" applyProtection="1">
      <protection locked="0"/>
    </xf>
    <xf numFmtId="164" fontId="1" fillId="4" borderId="0" xfId="0" applyNumberFormat="1" applyFont="1" applyFill="1" applyBorder="1"/>
    <xf numFmtId="164" fontId="1" fillId="4" borderId="0" xfId="0" applyNumberFormat="1" applyFont="1" applyFill="1" applyBorder="1" applyAlignment="1"/>
    <xf numFmtId="164" fontId="1" fillId="4" borderId="1" xfId="0" applyNumberFormat="1" applyFont="1" applyFill="1" applyBorder="1"/>
    <xf numFmtId="164" fontId="1" fillId="5" borderId="0" xfId="0" applyNumberFormat="1" applyFont="1" applyFill="1" applyBorder="1"/>
    <xf numFmtId="164" fontId="1" fillId="5" borderId="1" xfId="0" applyNumberFormat="1" applyFont="1" applyFill="1" applyBorder="1"/>
    <xf numFmtId="164" fontId="1" fillId="5" borderId="24" xfId="0" applyNumberFormat="1" applyFont="1" applyFill="1" applyBorder="1"/>
    <xf numFmtId="1" fontId="1" fillId="4" borderId="25" xfId="0" applyNumberFormat="1" applyFont="1" applyFill="1" applyBorder="1" applyAlignment="1" applyProtection="1">
      <protection locked="0"/>
    </xf>
    <xf numFmtId="164" fontId="1" fillId="4" borderId="0" xfId="0" applyNumberFormat="1" applyFont="1" applyFill="1" applyBorder="1" applyAlignment="1">
      <alignment horizontal="right"/>
    </xf>
    <xf numFmtId="164" fontId="1" fillId="5" borderId="0" xfId="0" applyNumberFormat="1" applyFont="1" applyFill="1" applyBorder="1" applyAlignment="1">
      <alignment horizontal="right"/>
    </xf>
    <xf numFmtId="0" fontId="4" fillId="3" borderId="26" xfId="0" applyFont="1" applyFill="1" applyBorder="1" applyAlignment="1"/>
    <xf numFmtId="49" fontId="0" fillId="2" borderId="0" xfId="0" applyNumberFormat="1"/>
    <xf numFmtId="49" fontId="0" fillId="6" borderId="0" xfId="0" applyNumberFormat="1" applyFill="1" applyBorder="1"/>
    <xf numFmtId="49" fontId="2" fillId="3" borderId="0" xfId="0" applyNumberFormat="1" applyFont="1" applyFill="1" applyBorder="1"/>
    <xf numFmtId="49" fontId="2" fillId="3" borderId="27" xfId="0" applyNumberFormat="1" applyFont="1" applyFill="1" applyBorder="1"/>
    <xf numFmtId="49" fontId="1" fillId="3" borderId="28" xfId="0" applyNumberFormat="1" applyFont="1" applyFill="1" applyBorder="1" applyAlignment="1"/>
    <xf numFmtId="49" fontId="0" fillId="4" borderId="29" xfId="0" applyNumberFormat="1" applyFill="1" applyBorder="1"/>
    <xf numFmtId="49" fontId="0" fillId="4" borderId="30" xfId="0" applyNumberFormat="1" applyFill="1" applyBorder="1"/>
    <xf numFmtId="49" fontId="3" fillId="4" borderId="31" xfId="0" applyNumberFormat="1" applyFont="1" applyFill="1" applyBorder="1"/>
    <xf numFmtId="49" fontId="1" fillId="4" borderId="31" xfId="0" applyNumberFormat="1" applyFont="1" applyFill="1" applyBorder="1"/>
    <xf numFmtId="49" fontId="1" fillId="4" borderId="0" xfId="0" applyNumberFormat="1" applyFont="1" applyFill="1" applyBorder="1"/>
    <xf numFmtId="49" fontId="1" fillId="5" borderId="0" xfId="0" applyNumberFormat="1" applyFont="1" applyFill="1" applyBorder="1"/>
    <xf numFmtId="49" fontId="0" fillId="5" borderId="0" xfId="0" applyNumberFormat="1" applyFill="1" applyBorder="1"/>
    <xf numFmtId="49" fontId="0" fillId="2" borderId="0" xfId="0" applyNumberFormat="1" applyBorder="1"/>
    <xf numFmtId="49" fontId="0" fillId="3" borderId="1" xfId="0" applyNumberFormat="1" applyFill="1" applyBorder="1" applyAlignment="1" applyProtection="1">
      <alignment horizontal="left"/>
      <protection locked="0"/>
    </xf>
    <xf numFmtId="164" fontId="1" fillId="4" borderId="16" xfId="0" applyNumberFormat="1" applyFont="1" applyFill="1" applyBorder="1" applyProtection="1">
      <protection locked="0"/>
    </xf>
    <xf numFmtId="164" fontId="1" fillId="4" borderId="17" xfId="0" applyNumberFormat="1" applyFont="1" applyFill="1" applyBorder="1" applyProtection="1">
      <protection locked="0"/>
    </xf>
    <xf numFmtId="164" fontId="1" fillId="3" borderId="5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GH82"/>
  <sheetViews>
    <sheetView tabSelected="1" zoomScaleNormal="100" zoomScaleSheetLayoutView="100" workbookViewId="0">
      <pane xSplit="1" topLeftCell="B1" activePane="topRight" state="frozen"/>
      <selection pane="topRight" activeCell="AJ24" sqref="AJ24"/>
    </sheetView>
  </sheetViews>
  <sheetFormatPr defaultColWidth="7.5703125" defaultRowHeight="12.75" x14ac:dyDescent="0.2"/>
  <cols>
    <col min="1" max="1" width="9.140625" style="90" customWidth="1"/>
    <col min="2" max="2" width="21.85546875" style="15" customWidth="1"/>
    <col min="3" max="3" width="5" style="16" customWidth="1"/>
    <col min="4" max="34" width="3.42578125" style="10" customWidth="1"/>
    <col min="35" max="35" width="5.7109375" style="17" customWidth="1"/>
    <col min="36" max="36" width="40.7109375" style="10" customWidth="1"/>
    <col min="37" max="190" width="7.5703125" style="18" customWidth="1"/>
    <col min="191" max="16384" width="7.5703125" style="21"/>
  </cols>
  <sheetData>
    <row r="1" spans="1:190" s="36" customFormat="1" ht="12" customHeight="1" x14ac:dyDescent="0.2">
      <c r="A1" s="79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5"/>
      <c r="AJ1" s="34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  <c r="FP1" s="31"/>
      <c r="FQ1" s="31"/>
      <c r="FR1" s="31"/>
      <c r="FS1" s="31"/>
      <c r="FT1" s="31"/>
      <c r="FU1" s="31"/>
      <c r="FV1" s="31"/>
      <c r="FW1" s="31"/>
      <c r="FX1" s="31"/>
      <c r="FY1" s="31"/>
      <c r="FZ1" s="31"/>
      <c r="GA1" s="31"/>
      <c r="GB1" s="31"/>
      <c r="GC1" s="31"/>
      <c r="GD1" s="31"/>
      <c r="GE1" s="31"/>
      <c r="GF1" s="31"/>
      <c r="GG1" s="31"/>
      <c r="GH1" s="31"/>
    </row>
    <row r="2" spans="1:190" s="36" customFormat="1" ht="12" customHeight="1" x14ac:dyDescent="0.2">
      <c r="A2" s="79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5"/>
      <c r="AJ2" s="34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31"/>
      <c r="BS2" s="31"/>
      <c r="BT2" s="31"/>
      <c r="BU2" s="3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31"/>
      <c r="CP2" s="31"/>
      <c r="CQ2" s="31"/>
      <c r="CR2" s="31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31"/>
      <c r="DY2" s="31"/>
      <c r="DZ2" s="31"/>
      <c r="EA2" s="31"/>
      <c r="EB2" s="31"/>
      <c r="EC2" s="31"/>
      <c r="ED2" s="31"/>
      <c r="EE2" s="31"/>
      <c r="EF2" s="31"/>
      <c r="EG2" s="31"/>
      <c r="EH2" s="31"/>
      <c r="EI2" s="31"/>
      <c r="EJ2" s="31"/>
      <c r="EK2" s="31"/>
      <c r="EL2" s="31"/>
      <c r="EM2" s="31"/>
      <c r="EN2" s="31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</row>
    <row r="3" spans="1:190" s="18" customFormat="1" ht="12" customHeight="1" x14ac:dyDescent="0.2">
      <c r="A3" s="80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1"/>
      <c r="R3" s="51" t="s">
        <v>107</v>
      </c>
      <c r="S3" s="51"/>
      <c r="T3" s="51"/>
      <c r="U3" s="52"/>
      <c r="V3" s="52"/>
      <c r="W3" s="52"/>
      <c r="X3" s="52"/>
      <c r="Y3" s="52"/>
      <c r="Z3" s="4"/>
      <c r="AA3" s="4"/>
      <c r="AB3" s="31"/>
      <c r="AC3" s="4"/>
      <c r="AD3" s="4"/>
      <c r="AE3" s="4"/>
      <c r="AF3" s="4"/>
      <c r="AG3" s="4"/>
      <c r="AH3" s="5" t="s">
        <v>108</v>
      </c>
      <c r="AI3" s="43"/>
      <c r="AJ3" s="91" t="s">
        <v>131</v>
      </c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</row>
    <row r="4" spans="1:190" s="31" customFormat="1" ht="12" customHeight="1" x14ac:dyDescent="0.2">
      <c r="A4" s="79"/>
      <c r="B4" s="33"/>
      <c r="C4" s="33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</row>
    <row r="5" spans="1:190" s="23" customFormat="1" ht="13.9" customHeight="1" x14ac:dyDescent="0.2">
      <c r="A5" s="81" t="s">
        <v>1</v>
      </c>
      <c r="B5" s="39"/>
      <c r="C5" s="37"/>
      <c r="D5" s="38"/>
      <c r="E5" s="38"/>
      <c r="F5" s="38"/>
      <c r="G5" s="38"/>
      <c r="H5" s="38"/>
      <c r="I5" s="2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</row>
    <row r="6" spans="1:190" s="20" customFormat="1" ht="16.899999999999999" customHeight="1" thickBot="1" x14ac:dyDescent="0.25">
      <c r="A6" s="82" t="s">
        <v>2</v>
      </c>
      <c r="B6" s="6" t="s">
        <v>0</v>
      </c>
      <c r="C6" s="77" t="s">
        <v>20</v>
      </c>
      <c r="D6" s="7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>
        <v>30</v>
      </c>
      <c r="AH6" s="8">
        <v>31</v>
      </c>
      <c r="AI6" s="9" t="s">
        <v>3</v>
      </c>
      <c r="AJ6" s="25" t="s">
        <v>4</v>
      </c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  <c r="GD6" s="18"/>
      <c r="GE6" s="18"/>
      <c r="GF6" s="18"/>
      <c r="GG6" s="18"/>
      <c r="GH6" s="18"/>
    </row>
    <row r="7" spans="1:190" ht="12" thickTop="1" x14ac:dyDescent="0.2">
      <c r="A7" s="55"/>
      <c r="B7" s="40"/>
      <c r="C7" s="41" t="s">
        <v>38</v>
      </c>
      <c r="D7" s="42" t="s">
        <v>17</v>
      </c>
      <c r="E7" s="43" t="s">
        <v>18</v>
      </c>
      <c r="F7" s="43" t="s">
        <v>14</v>
      </c>
      <c r="G7" s="42" t="s">
        <v>15</v>
      </c>
      <c r="H7" s="43" t="s">
        <v>14</v>
      </c>
      <c r="I7" s="43" t="s">
        <v>16</v>
      </c>
      <c r="J7" s="42" t="s">
        <v>17</v>
      </c>
      <c r="K7" s="42" t="s">
        <v>17</v>
      </c>
      <c r="L7" s="43" t="s">
        <v>18</v>
      </c>
      <c r="M7" s="43" t="s">
        <v>14</v>
      </c>
      <c r="N7" s="42" t="s">
        <v>15</v>
      </c>
      <c r="O7" s="43" t="s">
        <v>14</v>
      </c>
      <c r="P7" s="43" t="s">
        <v>16</v>
      </c>
      <c r="Q7" s="42" t="s">
        <v>17</v>
      </c>
      <c r="R7" s="42" t="s">
        <v>17</v>
      </c>
      <c r="S7" s="43" t="s">
        <v>18</v>
      </c>
      <c r="T7" s="43" t="s">
        <v>14</v>
      </c>
      <c r="U7" s="42" t="s">
        <v>15</v>
      </c>
      <c r="V7" s="43" t="s">
        <v>14</v>
      </c>
      <c r="W7" s="43" t="s">
        <v>16</v>
      </c>
      <c r="X7" s="42" t="s">
        <v>17</v>
      </c>
      <c r="Y7" s="42" t="s">
        <v>17</v>
      </c>
      <c r="Z7" s="43" t="s">
        <v>18</v>
      </c>
      <c r="AA7" s="43" t="s">
        <v>14</v>
      </c>
      <c r="AB7" s="42" t="s">
        <v>15</v>
      </c>
      <c r="AC7" s="43" t="s">
        <v>14</v>
      </c>
      <c r="AD7" s="43" t="s">
        <v>16</v>
      </c>
      <c r="AE7" s="42" t="s">
        <v>17</v>
      </c>
      <c r="AF7" s="42" t="s">
        <v>17</v>
      </c>
      <c r="AG7" s="43" t="s">
        <v>18</v>
      </c>
      <c r="AH7" s="43" t="s">
        <v>14</v>
      </c>
      <c r="AI7" s="44"/>
      <c r="AJ7" s="45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</row>
    <row r="8" spans="1:190" s="22" customFormat="1" ht="12" customHeight="1" x14ac:dyDescent="0.2">
      <c r="A8" s="54" t="s">
        <v>129</v>
      </c>
      <c r="B8" s="46" t="s">
        <v>130</v>
      </c>
      <c r="C8" s="47" t="s">
        <v>31</v>
      </c>
      <c r="D8" s="61" t="s">
        <v>19</v>
      </c>
      <c r="E8" s="61"/>
      <c r="F8" s="61"/>
      <c r="G8" s="61"/>
      <c r="H8" s="61"/>
      <c r="I8" s="61"/>
      <c r="J8" s="61" t="s">
        <v>19</v>
      </c>
      <c r="K8" s="61" t="s">
        <v>19</v>
      </c>
      <c r="L8" s="61"/>
      <c r="M8" s="61"/>
      <c r="N8" s="61"/>
      <c r="O8" s="61"/>
      <c r="P8" s="61"/>
      <c r="Q8" s="61" t="s">
        <v>19</v>
      </c>
      <c r="R8" s="61" t="s">
        <v>19</v>
      </c>
      <c r="S8" s="61"/>
      <c r="T8" s="61"/>
      <c r="U8" s="61"/>
      <c r="V8" s="61"/>
      <c r="W8" s="61"/>
      <c r="X8" s="61" t="s">
        <v>19</v>
      </c>
      <c r="Y8" s="61" t="s">
        <v>19</v>
      </c>
      <c r="Z8" s="61"/>
      <c r="AA8" s="61"/>
      <c r="AB8" s="61"/>
      <c r="AC8" s="61"/>
      <c r="AD8" s="61"/>
      <c r="AE8" s="61" t="s">
        <v>19</v>
      </c>
      <c r="AF8" s="61" t="s">
        <v>19</v>
      </c>
      <c r="AG8" s="61"/>
      <c r="AH8" s="61"/>
      <c r="AI8" s="63">
        <f t="shared" ref="AI8:AI18" si="0">SUM(D8:AH8)</f>
        <v>0</v>
      </c>
      <c r="AJ8" s="48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  <c r="DQ8" s="27"/>
      <c r="DR8" s="27"/>
      <c r="DS8" s="27"/>
      <c r="DT8" s="27"/>
      <c r="DU8" s="27"/>
      <c r="DV8" s="27"/>
      <c r="DW8" s="27"/>
      <c r="DX8" s="27"/>
      <c r="DY8" s="27"/>
      <c r="DZ8" s="27"/>
      <c r="EA8" s="27"/>
      <c r="EB8" s="27"/>
      <c r="EC8" s="27"/>
      <c r="ED8" s="27"/>
      <c r="EE8" s="27"/>
      <c r="EF8" s="27"/>
      <c r="EG8" s="27"/>
      <c r="EH8" s="27"/>
      <c r="EI8" s="27"/>
      <c r="EJ8" s="27"/>
      <c r="EK8" s="27"/>
      <c r="EL8" s="27"/>
      <c r="EM8" s="27"/>
      <c r="EN8" s="27"/>
      <c r="EO8" s="27"/>
      <c r="EP8" s="27"/>
      <c r="EQ8" s="27"/>
      <c r="ER8" s="27"/>
      <c r="ES8" s="27"/>
      <c r="ET8" s="27"/>
      <c r="EU8" s="27"/>
      <c r="EV8" s="27"/>
      <c r="EW8" s="27"/>
      <c r="EX8" s="27"/>
      <c r="EY8" s="27"/>
      <c r="EZ8" s="27"/>
      <c r="FA8" s="27"/>
      <c r="FB8" s="27"/>
      <c r="FC8" s="27"/>
      <c r="FD8" s="27"/>
      <c r="FE8" s="27"/>
      <c r="FF8" s="27"/>
      <c r="FG8" s="27"/>
      <c r="FH8" s="27"/>
      <c r="FI8" s="27"/>
      <c r="FJ8" s="27"/>
      <c r="FK8" s="27"/>
      <c r="FL8" s="27"/>
      <c r="FM8" s="27"/>
      <c r="FN8" s="27"/>
      <c r="FO8" s="27"/>
      <c r="FP8" s="27"/>
      <c r="FQ8" s="27"/>
      <c r="FR8" s="27"/>
      <c r="FS8" s="27"/>
      <c r="FT8" s="27"/>
      <c r="FU8" s="27"/>
      <c r="FV8" s="27"/>
      <c r="FW8" s="27"/>
      <c r="FX8" s="27"/>
      <c r="FY8" s="27"/>
      <c r="FZ8" s="27"/>
      <c r="GA8" s="27"/>
      <c r="GB8" s="27"/>
      <c r="GC8" s="27"/>
      <c r="GD8" s="27"/>
      <c r="GE8" s="27"/>
      <c r="GF8" s="27"/>
      <c r="GG8" s="27"/>
      <c r="GH8" s="27"/>
    </row>
    <row r="9" spans="1:190" ht="12" customHeight="1" x14ac:dyDescent="0.2">
      <c r="A9" s="55"/>
      <c r="B9" s="40"/>
      <c r="C9" s="41"/>
      <c r="D9" s="61" t="s">
        <v>19</v>
      </c>
      <c r="E9" s="64"/>
      <c r="F9" s="64"/>
      <c r="G9" s="64"/>
      <c r="H9" s="64"/>
      <c r="I9" s="64"/>
      <c r="J9" s="61" t="s">
        <v>19</v>
      </c>
      <c r="K9" s="61" t="s">
        <v>19</v>
      </c>
      <c r="L9" s="64"/>
      <c r="M9" s="64"/>
      <c r="N9" s="64"/>
      <c r="O9" s="64"/>
      <c r="P9" s="64"/>
      <c r="Q9" s="61" t="s">
        <v>19</v>
      </c>
      <c r="R9" s="61" t="s">
        <v>19</v>
      </c>
      <c r="S9" s="64"/>
      <c r="T9" s="64"/>
      <c r="U9" s="64"/>
      <c r="V9" s="64"/>
      <c r="W9" s="64"/>
      <c r="X9" s="61" t="s">
        <v>19</v>
      </c>
      <c r="Y9" s="61" t="s">
        <v>19</v>
      </c>
      <c r="Z9" s="64"/>
      <c r="AA9" s="64"/>
      <c r="AB9" s="64"/>
      <c r="AC9" s="64"/>
      <c r="AD9" s="64"/>
      <c r="AE9" s="61" t="s">
        <v>19</v>
      </c>
      <c r="AF9" s="61" t="s">
        <v>19</v>
      </c>
      <c r="AG9" s="64"/>
      <c r="AH9" s="64"/>
      <c r="AI9" s="63">
        <f t="shared" si="0"/>
        <v>0</v>
      </c>
      <c r="AJ9" s="45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</row>
    <row r="10" spans="1:190" ht="12" customHeight="1" x14ac:dyDescent="0.2">
      <c r="A10" s="54" t="s">
        <v>132</v>
      </c>
      <c r="B10" s="46" t="s">
        <v>133</v>
      </c>
      <c r="C10" s="47" t="s">
        <v>25</v>
      </c>
      <c r="D10" s="61" t="s">
        <v>19</v>
      </c>
      <c r="E10" s="61"/>
      <c r="F10" s="61"/>
      <c r="G10" s="61"/>
      <c r="H10" s="61"/>
      <c r="I10" s="61"/>
      <c r="J10" s="61" t="s">
        <v>19</v>
      </c>
      <c r="K10" s="61" t="s">
        <v>19</v>
      </c>
      <c r="L10" s="61"/>
      <c r="M10" s="61"/>
      <c r="N10" s="61"/>
      <c r="O10" s="61"/>
      <c r="P10" s="61"/>
      <c r="Q10" s="61" t="s">
        <v>19</v>
      </c>
      <c r="R10" s="61" t="s">
        <v>19</v>
      </c>
      <c r="S10" s="61"/>
      <c r="T10" s="61"/>
      <c r="U10" s="61"/>
      <c r="V10" s="61"/>
      <c r="W10" s="61"/>
      <c r="X10" s="61" t="s">
        <v>19</v>
      </c>
      <c r="Y10" s="61" t="s">
        <v>19</v>
      </c>
      <c r="Z10" s="61"/>
      <c r="AA10" s="61"/>
      <c r="AB10" s="61"/>
      <c r="AC10" s="61"/>
      <c r="AD10" s="61"/>
      <c r="AE10" s="61" t="s">
        <v>19</v>
      </c>
      <c r="AF10" s="61" t="s">
        <v>19</v>
      </c>
      <c r="AG10" s="61"/>
      <c r="AH10" s="61"/>
      <c r="AI10" s="63">
        <f t="shared" si="0"/>
        <v>0</v>
      </c>
      <c r="AJ10" s="48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</row>
    <row r="11" spans="1:190" ht="12" customHeight="1" x14ac:dyDescent="0.2">
      <c r="A11" s="55" t="s">
        <v>123</v>
      </c>
      <c r="B11" s="40" t="s">
        <v>124</v>
      </c>
      <c r="C11" s="41" t="s">
        <v>31</v>
      </c>
      <c r="D11" s="61" t="s">
        <v>19</v>
      </c>
      <c r="E11" s="64"/>
      <c r="F11" s="64"/>
      <c r="G11" s="64"/>
      <c r="H11" s="64"/>
      <c r="I11" s="64"/>
      <c r="J11" s="61" t="s">
        <v>19</v>
      </c>
      <c r="K11" s="61" t="s">
        <v>19</v>
      </c>
      <c r="L11" s="64"/>
      <c r="M11" s="64"/>
      <c r="N11" s="64"/>
      <c r="O11" s="64"/>
      <c r="P11" s="64"/>
      <c r="Q11" s="61" t="s">
        <v>19</v>
      </c>
      <c r="R11" s="61" t="s">
        <v>19</v>
      </c>
      <c r="S11" s="64"/>
      <c r="T11" s="64"/>
      <c r="U11" s="64"/>
      <c r="V11" s="64"/>
      <c r="W11" s="64">
        <v>2</v>
      </c>
      <c r="X11" s="61" t="s">
        <v>19</v>
      </c>
      <c r="Y11" s="61" t="s">
        <v>19</v>
      </c>
      <c r="Z11" s="64"/>
      <c r="AA11" s="64"/>
      <c r="AB11" s="64">
        <v>1</v>
      </c>
      <c r="AC11" s="64">
        <v>1</v>
      </c>
      <c r="AD11" s="64">
        <v>1</v>
      </c>
      <c r="AE11" s="61" t="s">
        <v>19</v>
      </c>
      <c r="AF11" s="61" t="s">
        <v>19</v>
      </c>
      <c r="AG11" s="64">
        <v>2.5</v>
      </c>
      <c r="AH11" s="64"/>
      <c r="AI11" s="63">
        <f t="shared" si="0"/>
        <v>7.5</v>
      </c>
      <c r="AJ11" s="45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</row>
    <row r="12" spans="1:190" s="22" customFormat="1" ht="12" customHeight="1" x14ac:dyDescent="0.2">
      <c r="A12" s="54" t="s">
        <v>127</v>
      </c>
      <c r="B12" s="46" t="s">
        <v>128</v>
      </c>
      <c r="C12" s="47" t="s">
        <v>25</v>
      </c>
      <c r="D12" s="61" t="s">
        <v>19</v>
      </c>
      <c r="E12" s="61"/>
      <c r="F12" s="61">
        <v>3</v>
      </c>
      <c r="G12" s="61"/>
      <c r="H12" s="61">
        <v>3</v>
      </c>
      <c r="I12" s="61">
        <v>4</v>
      </c>
      <c r="J12" s="61" t="s">
        <v>19</v>
      </c>
      <c r="K12" s="61" t="s">
        <v>19</v>
      </c>
      <c r="L12" s="61">
        <v>5</v>
      </c>
      <c r="M12" s="61">
        <v>5</v>
      </c>
      <c r="N12" s="61">
        <v>5</v>
      </c>
      <c r="O12" s="61">
        <v>5</v>
      </c>
      <c r="P12" s="61">
        <v>5</v>
      </c>
      <c r="Q12" s="61" t="s">
        <v>19</v>
      </c>
      <c r="R12" s="61" t="s">
        <v>19</v>
      </c>
      <c r="S12" s="61">
        <v>3</v>
      </c>
      <c r="T12" s="61">
        <v>4</v>
      </c>
      <c r="U12" s="61">
        <v>3</v>
      </c>
      <c r="V12" s="61">
        <v>2</v>
      </c>
      <c r="W12" s="61">
        <v>1</v>
      </c>
      <c r="X12" s="61" t="s">
        <v>19</v>
      </c>
      <c r="Y12" s="61" t="s">
        <v>19</v>
      </c>
      <c r="Z12" s="61"/>
      <c r="AA12" s="61">
        <v>2</v>
      </c>
      <c r="AB12" s="61">
        <v>2</v>
      </c>
      <c r="AC12" s="61">
        <v>1</v>
      </c>
      <c r="AD12" s="61">
        <v>2</v>
      </c>
      <c r="AE12" s="61" t="s">
        <v>19</v>
      </c>
      <c r="AF12" s="61" t="s">
        <v>19</v>
      </c>
      <c r="AG12" s="61">
        <v>2</v>
      </c>
      <c r="AH12" s="61"/>
      <c r="AI12" s="63">
        <f t="shared" si="0"/>
        <v>57</v>
      </c>
      <c r="AJ12" s="48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</row>
    <row r="13" spans="1:190" ht="12" customHeight="1" x14ac:dyDescent="0.2">
      <c r="A13" s="55" t="s">
        <v>125</v>
      </c>
      <c r="B13" s="40" t="s">
        <v>126</v>
      </c>
      <c r="C13" s="41" t="s">
        <v>25</v>
      </c>
      <c r="D13" s="61" t="s">
        <v>19</v>
      </c>
      <c r="E13" s="64"/>
      <c r="F13" s="64"/>
      <c r="G13" s="64"/>
      <c r="H13" s="64"/>
      <c r="I13" s="64"/>
      <c r="J13" s="61" t="s">
        <v>19</v>
      </c>
      <c r="K13" s="61" t="s">
        <v>19</v>
      </c>
      <c r="L13" s="64"/>
      <c r="M13" s="64"/>
      <c r="N13" s="64"/>
      <c r="O13" s="64"/>
      <c r="P13" s="64"/>
      <c r="Q13" s="61" t="s">
        <v>19</v>
      </c>
      <c r="R13" s="61" t="s">
        <v>19</v>
      </c>
      <c r="S13" s="64"/>
      <c r="T13" s="64"/>
      <c r="U13" s="64"/>
      <c r="V13" s="64"/>
      <c r="W13" s="64"/>
      <c r="X13" s="61" t="s">
        <v>19</v>
      </c>
      <c r="Y13" s="61" t="s">
        <v>19</v>
      </c>
      <c r="Z13" s="64"/>
      <c r="AA13" s="64"/>
      <c r="AB13" s="64"/>
      <c r="AC13" s="64"/>
      <c r="AD13" s="64"/>
      <c r="AE13" s="61" t="s">
        <v>19</v>
      </c>
      <c r="AF13" s="61" t="s">
        <v>19</v>
      </c>
      <c r="AG13" s="64"/>
      <c r="AH13" s="64"/>
      <c r="AI13" s="63">
        <f t="shared" si="0"/>
        <v>0</v>
      </c>
      <c r="AJ13" s="45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</row>
    <row r="14" spans="1:190" s="22" customFormat="1" ht="12" customHeight="1" x14ac:dyDescent="0.2">
      <c r="A14" s="54" t="s">
        <v>117</v>
      </c>
      <c r="B14" s="46" t="s">
        <v>118</v>
      </c>
      <c r="C14" s="47" t="s">
        <v>114</v>
      </c>
      <c r="D14" s="61" t="s">
        <v>19</v>
      </c>
      <c r="E14" s="62"/>
      <c r="F14" s="61"/>
      <c r="G14" s="61"/>
      <c r="H14" s="61"/>
      <c r="I14" s="61">
        <v>0.5</v>
      </c>
      <c r="J14" s="61" t="s">
        <v>19</v>
      </c>
      <c r="K14" s="61" t="s">
        <v>19</v>
      </c>
      <c r="L14" s="62"/>
      <c r="M14" s="61"/>
      <c r="N14" s="61"/>
      <c r="O14" s="61"/>
      <c r="P14" s="61"/>
      <c r="Q14" s="61" t="s">
        <v>19</v>
      </c>
      <c r="R14" s="61" t="s">
        <v>19</v>
      </c>
      <c r="S14" s="62">
        <v>2</v>
      </c>
      <c r="T14" s="61">
        <v>1</v>
      </c>
      <c r="U14" s="61">
        <v>1</v>
      </c>
      <c r="V14" s="61">
        <v>1</v>
      </c>
      <c r="W14" s="61"/>
      <c r="X14" s="61" t="s">
        <v>19</v>
      </c>
      <c r="Y14" s="61" t="s">
        <v>19</v>
      </c>
      <c r="Z14" s="62"/>
      <c r="AA14" s="61">
        <v>1</v>
      </c>
      <c r="AB14" s="61"/>
      <c r="AC14" s="61"/>
      <c r="AD14" s="61"/>
      <c r="AE14" s="61" t="s">
        <v>19</v>
      </c>
      <c r="AF14" s="61" t="s">
        <v>19</v>
      </c>
      <c r="AG14" s="62">
        <v>1</v>
      </c>
      <c r="AH14" s="61"/>
      <c r="AI14" s="63">
        <f>SUM(D14:AH14)</f>
        <v>7.5</v>
      </c>
      <c r="AJ14" s="48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</row>
    <row r="15" spans="1:190" ht="12" customHeight="1" x14ac:dyDescent="0.2">
      <c r="A15" s="55" t="s">
        <v>115</v>
      </c>
      <c r="B15" s="40" t="s">
        <v>116</v>
      </c>
      <c r="C15" s="41" t="s">
        <v>31</v>
      </c>
      <c r="D15" s="61" t="s">
        <v>19</v>
      </c>
      <c r="E15" s="64"/>
      <c r="F15" s="64">
        <v>3</v>
      </c>
      <c r="G15" s="64"/>
      <c r="H15" s="64">
        <v>1.5</v>
      </c>
      <c r="I15" s="64">
        <v>1.5</v>
      </c>
      <c r="J15" s="61" t="s">
        <v>19</v>
      </c>
      <c r="K15" s="61" t="s">
        <v>19</v>
      </c>
      <c r="L15" s="64">
        <v>1</v>
      </c>
      <c r="M15" s="64">
        <v>1</v>
      </c>
      <c r="N15" s="64">
        <v>2</v>
      </c>
      <c r="O15" s="64">
        <v>1</v>
      </c>
      <c r="P15" s="64">
        <v>2.5</v>
      </c>
      <c r="Q15" s="61" t="s">
        <v>19</v>
      </c>
      <c r="R15" s="61" t="s">
        <v>19</v>
      </c>
      <c r="S15" s="64">
        <v>0.5</v>
      </c>
      <c r="T15" s="64">
        <v>0.5</v>
      </c>
      <c r="U15" s="64">
        <v>1.5</v>
      </c>
      <c r="V15" s="64">
        <v>1</v>
      </c>
      <c r="W15" s="64"/>
      <c r="X15" s="61" t="s">
        <v>19</v>
      </c>
      <c r="Y15" s="61" t="s">
        <v>19</v>
      </c>
      <c r="Z15" s="64"/>
      <c r="AA15" s="64">
        <v>2.5</v>
      </c>
      <c r="AB15" s="64">
        <v>1.5</v>
      </c>
      <c r="AC15" s="64">
        <v>4</v>
      </c>
      <c r="AD15" s="64">
        <v>3.5</v>
      </c>
      <c r="AE15" s="61" t="s">
        <v>19</v>
      </c>
      <c r="AF15" s="61" t="s">
        <v>19</v>
      </c>
      <c r="AG15" s="64"/>
      <c r="AH15" s="64"/>
      <c r="AI15" s="63">
        <f t="shared" si="0"/>
        <v>28.5</v>
      </c>
      <c r="AJ15" s="45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</row>
    <row r="16" spans="1:190" s="22" customFormat="1" ht="12" customHeight="1" x14ac:dyDescent="0.2">
      <c r="A16" s="54" t="s">
        <v>121</v>
      </c>
      <c r="B16" s="46" t="s">
        <v>122</v>
      </c>
      <c r="C16" s="47" t="s">
        <v>31</v>
      </c>
      <c r="D16" s="61" t="s">
        <v>19</v>
      </c>
      <c r="E16" s="61"/>
      <c r="F16" s="61"/>
      <c r="G16" s="61"/>
      <c r="H16" s="61"/>
      <c r="I16" s="61"/>
      <c r="J16" s="61" t="s">
        <v>19</v>
      </c>
      <c r="K16" s="61" t="s">
        <v>19</v>
      </c>
      <c r="L16" s="61"/>
      <c r="M16" s="61"/>
      <c r="N16" s="61"/>
      <c r="O16" s="61"/>
      <c r="P16" s="61"/>
      <c r="Q16" s="61" t="s">
        <v>19</v>
      </c>
      <c r="R16" s="61" t="s">
        <v>19</v>
      </c>
      <c r="S16" s="61"/>
      <c r="T16" s="61"/>
      <c r="U16" s="61"/>
      <c r="V16" s="61"/>
      <c r="W16" s="61"/>
      <c r="X16" s="61" t="s">
        <v>19</v>
      </c>
      <c r="Y16" s="61" t="s">
        <v>19</v>
      </c>
      <c r="Z16" s="61"/>
      <c r="AA16" s="61">
        <v>0.5</v>
      </c>
      <c r="AB16" s="61"/>
      <c r="AC16" s="61"/>
      <c r="AD16" s="61"/>
      <c r="AE16" s="61" t="s">
        <v>19</v>
      </c>
      <c r="AF16" s="61" t="s">
        <v>19</v>
      </c>
      <c r="AG16" s="61"/>
      <c r="AH16" s="61"/>
      <c r="AI16" s="63">
        <f t="shared" si="0"/>
        <v>0.5</v>
      </c>
      <c r="AJ16" s="48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27"/>
      <c r="DS16" s="27"/>
      <c r="DT16" s="27"/>
      <c r="DU16" s="27"/>
      <c r="DV16" s="27"/>
      <c r="DW16" s="27"/>
      <c r="DX16" s="27"/>
      <c r="DY16" s="27"/>
      <c r="DZ16" s="27"/>
      <c r="EA16" s="27"/>
      <c r="EB16" s="27"/>
      <c r="EC16" s="27"/>
      <c r="ED16" s="27"/>
      <c r="EE16" s="27"/>
      <c r="EF16" s="27"/>
      <c r="EG16" s="27"/>
      <c r="EH16" s="27"/>
      <c r="EI16" s="27"/>
      <c r="EJ16" s="27"/>
      <c r="EK16" s="27"/>
      <c r="EL16" s="27"/>
      <c r="EM16" s="27"/>
      <c r="EN16" s="27"/>
      <c r="EO16" s="27"/>
      <c r="EP16" s="27"/>
      <c r="EQ16" s="27"/>
      <c r="ER16" s="27"/>
      <c r="ES16" s="27"/>
      <c r="ET16" s="27"/>
      <c r="EU16" s="27"/>
      <c r="EV16" s="27"/>
      <c r="EW16" s="27"/>
      <c r="EX16" s="27"/>
      <c r="EY16" s="27"/>
      <c r="EZ16" s="27"/>
      <c r="FA16" s="27"/>
      <c r="FB16" s="27"/>
      <c r="FC16" s="27"/>
      <c r="FD16" s="27"/>
      <c r="FE16" s="27"/>
      <c r="FF16" s="27"/>
      <c r="FG16" s="27"/>
      <c r="FH16" s="27"/>
      <c r="FI16" s="27"/>
      <c r="FJ16" s="27"/>
      <c r="FK16" s="27"/>
      <c r="FL16" s="27"/>
      <c r="FM16" s="27"/>
      <c r="FN16" s="27"/>
      <c r="FO16" s="27"/>
      <c r="FP16" s="27"/>
      <c r="FQ16" s="27"/>
      <c r="FR16" s="27"/>
      <c r="FS16" s="27"/>
      <c r="FT16" s="27"/>
      <c r="FU16" s="27"/>
      <c r="FV16" s="27"/>
      <c r="FW16" s="27"/>
      <c r="FX16" s="27"/>
      <c r="FY16" s="27"/>
      <c r="FZ16" s="27"/>
      <c r="GA16" s="27"/>
      <c r="GB16" s="27"/>
      <c r="GC16" s="27"/>
      <c r="GD16" s="27"/>
      <c r="GE16" s="27"/>
      <c r="GF16" s="27"/>
      <c r="GG16" s="27"/>
      <c r="GH16" s="27"/>
    </row>
    <row r="17" spans="1:190" s="19" customFormat="1" ht="12" customHeight="1" x14ac:dyDescent="0.2">
      <c r="A17" s="55"/>
      <c r="B17" s="40"/>
      <c r="C17" s="41"/>
      <c r="D17" s="61" t="s">
        <v>19</v>
      </c>
      <c r="E17" s="64"/>
      <c r="F17" s="64"/>
      <c r="G17" s="64"/>
      <c r="H17" s="64"/>
      <c r="I17" s="64"/>
      <c r="J17" s="61" t="s">
        <v>19</v>
      </c>
      <c r="K17" s="61" t="s">
        <v>19</v>
      </c>
      <c r="L17" s="64"/>
      <c r="M17" s="64"/>
      <c r="N17" s="64"/>
      <c r="O17" s="64"/>
      <c r="P17" s="64"/>
      <c r="Q17" s="61" t="s">
        <v>19</v>
      </c>
      <c r="R17" s="61" t="s">
        <v>19</v>
      </c>
      <c r="S17" s="64"/>
      <c r="T17" s="64"/>
      <c r="U17" s="64"/>
      <c r="V17" s="64"/>
      <c r="W17" s="64"/>
      <c r="X17" s="61" t="s">
        <v>19</v>
      </c>
      <c r="Y17" s="61" t="s">
        <v>19</v>
      </c>
      <c r="Z17" s="64"/>
      <c r="AA17" s="64"/>
      <c r="AB17" s="64"/>
      <c r="AC17" s="64"/>
      <c r="AD17" s="64"/>
      <c r="AE17" s="61" t="s">
        <v>19</v>
      </c>
      <c r="AF17" s="61" t="s">
        <v>19</v>
      </c>
      <c r="AG17" s="64"/>
      <c r="AH17" s="64"/>
      <c r="AI17" s="63">
        <f t="shared" si="0"/>
        <v>0</v>
      </c>
      <c r="AJ17" s="94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B17" s="18"/>
      <c r="FC17" s="18"/>
      <c r="FD17" s="18"/>
      <c r="FE17" s="18"/>
      <c r="FF17" s="18"/>
      <c r="FG17" s="18"/>
      <c r="FH17" s="18"/>
      <c r="FI17" s="18"/>
      <c r="FJ17" s="18"/>
      <c r="FK17" s="18"/>
      <c r="FL17" s="18"/>
      <c r="FM17" s="18"/>
      <c r="FN17" s="18"/>
      <c r="FO17" s="18"/>
      <c r="FP17" s="18"/>
      <c r="FQ17" s="18"/>
      <c r="FR17" s="18"/>
      <c r="FS17" s="18"/>
      <c r="FT17" s="18"/>
      <c r="FU17" s="18"/>
      <c r="FV17" s="18"/>
      <c r="FW17" s="18"/>
      <c r="FX17" s="18"/>
      <c r="FY17" s="18"/>
      <c r="FZ17" s="18"/>
      <c r="GA17" s="18"/>
      <c r="GB17" s="18"/>
      <c r="GC17" s="18"/>
      <c r="GD17" s="18"/>
      <c r="GE17" s="18"/>
      <c r="GF17" s="18"/>
      <c r="GG17" s="18"/>
      <c r="GH17" s="18"/>
    </row>
    <row r="18" spans="1:190" s="22" customFormat="1" ht="12" customHeight="1" x14ac:dyDescent="0.2">
      <c r="A18" s="56" t="s">
        <v>119</v>
      </c>
      <c r="B18" s="59" t="s">
        <v>120</v>
      </c>
      <c r="C18" s="49" t="s">
        <v>25</v>
      </c>
      <c r="D18" s="61" t="s">
        <v>19</v>
      </c>
      <c r="E18" s="61"/>
      <c r="F18" s="61"/>
      <c r="G18" s="61"/>
      <c r="H18" s="61"/>
      <c r="I18" s="61">
        <v>0.5</v>
      </c>
      <c r="J18" s="61" t="s">
        <v>19</v>
      </c>
      <c r="K18" s="61" t="s">
        <v>19</v>
      </c>
      <c r="L18" s="61"/>
      <c r="M18" s="61"/>
      <c r="N18" s="61"/>
      <c r="O18" s="61"/>
      <c r="P18" s="61"/>
      <c r="Q18" s="61" t="s">
        <v>19</v>
      </c>
      <c r="R18" s="61" t="s">
        <v>19</v>
      </c>
      <c r="S18" s="61">
        <v>0.5</v>
      </c>
      <c r="T18" s="61">
        <v>0.5</v>
      </c>
      <c r="U18" s="61"/>
      <c r="V18" s="61">
        <v>0.5</v>
      </c>
      <c r="W18" s="61"/>
      <c r="X18" s="61" t="s">
        <v>19</v>
      </c>
      <c r="Y18" s="61" t="s">
        <v>19</v>
      </c>
      <c r="Z18" s="61"/>
      <c r="AA18" s="61">
        <v>1</v>
      </c>
      <c r="AB18" s="61"/>
      <c r="AC18" s="61"/>
      <c r="AD18" s="61"/>
      <c r="AE18" s="61" t="s">
        <v>19</v>
      </c>
      <c r="AF18" s="61" t="s">
        <v>19</v>
      </c>
      <c r="AG18" s="61">
        <v>1</v>
      </c>
      <c r="AH18" s="61"/>
      <c r="AI18" s="63">
        <f t="shared" si="0"/>
        <v>4</v>
      </c>
      <c r="AJ18" s="48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  <c r="DO18" s="27"/>
      <c r="DP18" s="27"/>
      <c r="DQ18" s="27"/>
      <c r="DR18" s="27"/>
      <c r="DS18" s="27"/>
      <c r="DT18" s="27"/>
      <c r="DU18" s="27"/>
      <c r="DV18" s="27"/>
      <c r="DW18" s="27"/>
      <c r="DX18" s="27"/>
      <c r="DY18" s="27"/>
      <c r="DZ18" s="27"/>
      <c r="EA18" s="27"/>
      <c r="EB18" s="27"/>
      <c r="EC18" s="27"/>
      <c r="ED18" s="27"/>
      <c r="EE18" s="27"/>
      <c r="EF18" s="27"/>
      <c r="EG18" s="27"/>
      <c r="EH18" s="27"/>
      <c r="EI18" s="27"/>
      <c r="EJ18" s="27"/>
      <c r="EK18" s="27"/>
      <c r="EL18" s="27"/>
      <c r="EM18" s="27"/>
      <c r="EN18" s="27"/>
      <c r="EO18" s="27"/>
      <c r="EP18" s="27"/>
      <c r="EQ18" s="27"/>
      <c r="ER18" s="27"/>
      <c r="ES18" s="27"/>
      <c r="ET18" s="27"/>
      <c r="EU18" s="27"/>
      <c r="EV18" s="27"/>
      <c r="EW18" s="27"/>
      <c r="EX18" s="27"/>
      <c r="EY18" s="27"/>
      <c r="EZ18" s="27"/>
      <c r="FA18" s="27"/>
      <c r="FB18" s="27"/>
      <c r="FC18" s="27"/>
      <c r="FD18" s="27"/>
      <c r="FE18" s="27"/>
      <c r="FF18" s="27"/>
      <c r="FG18" s="27"/>
      <c r="FH18" s="27"/>
      <c r="FI18" s="27"/>
      <c r="FJ18" s="27"/>
      <c r="FK18" s="27"/>
      <c r="FL18" s="27"/>
      <c r="FM18" s="27"/>
      <c r="FN18" s="27"/>
      <c r="FO18" s="27"/>
      <c r="FP18" s="27"/>
      <c r="FQ18" s="27"/>
      <c r="FR18" s="27"/>
      <c r="FS18" s="27"/>
      <c r="FT18" s="27"/>
      <c r="FU18" s="27"/>
      <c r="FV18" s="27"/>
      <c r="FW18" s="27"/>
      <c r="FX18" s="27"/>
      <c r="FY18" s="27"/>
      <c r="FZ18" s="27"/>
      <c r="GA18" s="27"/>
      <c r="GB18" s="27"/>
      <c r="GC18" s="27"/>
      <c r="GD18" s="27"/>
      <c r="GE18" s="27"/>
      <c r="GF18" s="27"/>
      <c r="GG18" s="27"/>
      <c r="GH18" s="27"/>
    </row>
    <row r="19" spans="1:190" s="23" customFormat="1" ht="12" customHeight="1" x14ac:dyDescent="0.2">
      <c r="A19" s="83"/>
      <c r="B19" s="60" t="s">
        <v>5</v>
      </c>
      <c r="C19" s="58"/>
      <c r="D19" s="65">
        <f t="shared" ref="D19:O19" si="1">SUM(D8:D18)</f>
        <v>0</v>
      </c>
      <c r="E19" s="65">
        <f t="shared" si="1"/>
        <v>0</v>
      </c>
      <c r="F19" s="65">
        <f t="shared" si="1"/>
        <v>6</v>
      </c>
      <c r="G19" s="65">
        <f t="shared" si="1"/>
        <v>0</v>
      </c>
      <c r="H19" s="65">
        <f t="shared" si="1"/>
        <v>4.5</v>
      </c>
      <c r="I19" s="65">
        <f t="shared" si="1"/>
        <v>6.5</v>
      </c>
      <c r="J19" s="65">
        <f t="shared" si="1"/>
        <v>0</v>
      </c>
      <c r="K19" s="65">
        <f t="shared" si="1"/>
        <v>0</v>
      </c>
      <c r="L19" s="65">
        <f t="shared" si="1"/>
        <v>6</v>
      </c>
      <c r="M19" s="65">
        <f t="shared" si="1"/>
        <v>6</v>
      </c>
      <c r="N19" s="65">
        <f t="shared" si="1"/>
        <v>7</v>
      </c>
      <c r="O19" s="65">
        <f t="shared" si="1"/>
        <v>6</v>
      </c>
      <c r="P19" s="65">
        <f>SUM(P8:P18)</f>
        <v>7.5</v>
      </c>
      <c r="Q19" s="65">
        <f>SUM(Q8:Q18)</f>
        <v>0</v>
      </c>
      <c r="R19" s="65">
        <f>SUM(R8:R18)</f>
        <v>0</v>
      </c>
      <c r="S19" s="65">
        <f t="shared" ref="S19:X19" si="2">SUM(S8:S18)</f>
        <v>6</v>
      </c>
      <c r="T19" s="65">
        <f t="shared" si="2"/>
        <v>6</v>
      </c>
      <c r="U19" s="65">
        <f t="shared" si="2"/>
        <v>5.5</v>
      </c>
      <c r="V19" s="65">
        <f t="shared" si="2"/>
        <v>4.5</v>
      </c>
      <c r="W19" s="65">
        <f t="shared" si="2"/>
        <v>3</v>
      </c>
      <c r="X19" s="65">
        <f t="shared" si="2"/>
        <v>0</v>
      </c>
      <c r="Y19" s="65">
        <f>SUM(Y8:Y18)</f>
        <v>0</v>
      </c>
      <c r="Z19" s="65">
        <f t="shared" ref="Z19:AE19" si="3">SUM(Z8:Z18)</f>
        <v>0</v>
      </c>
      <c r="AA19" s="65">
        <f t="shared" si="3"/>
        <v>7</v>
      </c>
      <c r="AB19" s="65">
        <f t="shared" si="3"/>
        <v>4.5</v>
      </c>
      <c r="AC19" s="65">
        <f t="shared" si="3"/>
        <v>6</v>
      </c>
      <c r="AD19" s="65">
        <f t="shared" si="3"/>
        <v>6.5</v>
      </c>
      <c r="AE19" s="65">
        <f t="shared" si="3"/>
        <v>0</v>
      </c>
      <c r="AF19" s="65">
        <f>SUM(AF8:AF18)</f>
        <v>0</v>
      </c>
      <c r="AG19" s="65">
        <f t="shared" ref="AG19:AH19" si="4">SUM(AG8:AG18)</f>
        <v>6.5</v>
      </c>
      <c r="AH19" s="65">
        <f t="shared" si="4"/>
        <v>0</v>
      </c>
      <c r="AI19" s="66">
        <f>SUM(AI8:AI18)</f>
        <v>105</v>
      </c>
      <c r="AJ19" s="50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B19" s="18"/>
      <c r="FC19" s="18"/>
      <c r="FD19" s="18"/>
      <c r="FE19" s="18"/>
      <c r="FF19" s="18"/>
      <c r="FG19" s="18"/>
      <c r="FH19" s="18"/>
      <c r="FI19" s="18"/>
      <c r="FJ19" s="18"/>
      <c r="FK19" s="18"/>
      <c r="FL19" s="18"/>
      <c r="FM19" s="18"/>
      <c r="FN19" s="18"/>
      <c r="FO19" s="18"/>
      <c r="FP19" s="18"/>
      <c r="FQ19" s="18"/>
      <c r="FR19" s="18"/>
      <c r="FS19" s="18"/>
      <c r="FT19" s="18"/>
      <c r="FU19" s="18"/>
      <c r="FV19" s="18"/>
      <c r="FW19" s="18"/>
      <c r="FX19" s="18"/>
      <c r="FY19" s="18"/>
      <c r="FZ19" s="18"/>
      <c r="GA19" s="18"/>
      <c r="GB19" s="18"/>
      <c r="GC19" s="18"/>
      <c r="GD19" s="18"/>
      <c r="GE19" s="18"/>
      <c r="GF19" s="18"/>
      <c r="GG19" s="18"/>
      <c r="GH19" s="18"/>
    </row>
    <row r="20" spans="1:190" s="23" customFormat="1" ht="12" customHeight="1" x14ac:dyDescent="0.2">
      <c r="A20" s="84" t="s">
        <v>6</v>
      </c>
      <c r="B20" s="11"/>
      <c r="C20" s="11"/>
      <c r="D20" s="67"/>
      <c r="E20" s="67">
        <f>7.5</f>
        <v>7.5</v>
      </c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3">
        <f t="shared" ref="AI20:AI28" si="5">SUM(D20:AH20)</f>
        <v>7.5</v>
      </c>
      <c r="AJ20" s="92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B20" s="18"/>
      <c r="FC20" s="18"/>
      <c r="FD20" s="18"/>
      <c r="FE20" s="18"/>
      <c r="FF20" s="18"/>
      <c r="FG20" s="18"/>
      <c r="FH20" s="18"/>
      <c r="FI20" s="18"/>
      <c r="FJ20" s="18"/>
      <c r="FK20" s="18"/>
      <c r="FL20" s="18"/>
      <c r="FM20" s="18"/>
      <c r="FN20" s="18"/>
      <c r="FO20" s="18"/>
      <c r="FP20" s="18"/>
      <c r="FQ20" s="18"/>
      <c r="FR20" s="18"/>
      <c r="FS20" s="18"/>
      <c r="FT20" s="18"/>
      <c r="FU20" s="18"/>
      <c r="FV20" s="18"/>
      <c r="FW20" s="18"/>
      <c r="FX20" s="18"/>
      <c r="FY20" s="18"/>
      <c r="FZ20" s="18"/>
      <c r="GA20" s="18"/>
      <c r="GB20" s="18"/>
      <c r="GC20" s="18"/>
      <c r="GD20" s="18"/>
      <c r="GE20" s="18"/>
      <c r="GF20" s="18"/>
      <c r="GG20" s="18"/>
      <c r="GH20" s="18"/>
    </row>
    <row r="21" spans="1:190" s="24" customFormat="1" ht="12" customHeight="1" x14ac:dyDescent="0.2">
      <c r="A21" s="84" t="s">
        <v>13</v>
      </c>
      <c r="B21" s="11"/>
      <c r="C21" s="11"/>
      <c r="D21" s="67"/>
      <c r="E21" s="67"/>
      <c r="F21" s="67">
        <v>1.5</v>
      </c>
      <c r="G21" s="67"/>
      <c r="H21" s="67">
        <v>3</v>
      </c>
      <c r="I21" s="67">
        <v>1</v>
      </c>
      <c r="J21" s="67"/>
      <c r="K21" s="67"/>
      <c r="L21" s="67">
        <v>1.5</v>
      </c>
      <c r="M21" s="67">
        <v>1.5</v>
      </c>
      <c r="N21" s="67">
        <v>0.5</v>
      </c>
      <c r="O21" s="67">
        <v>1.5</v>
      </c>
      <c r="P21" s="67"/>
      <c r="Q21" s="67"/>
      <c r="R21" s="67"/>
      <c r="S21" s="67">
        <v>1.5</v>
      </c>
      <c r="T21" s="67">
        <v>1.5</v>
      </c>
      <c r="U21" s="67">
        <v>2</v>
      </c>
      <c r="V21" s="67">
        <v>2</v>
      </c>
      <c r="W21" s="67">
        <v>4.5</v>
      </c>
      <c r="X21" s="67"/>
      <c r="Y21" s="67"/>
      <c r="Z21" s="67"/>
      <c r="AA21" s="67">
        <v>0.5</v>
      </c>
      <c r="AB21" s="67">
        <v>3</v>
      </c>
      <c r="AC21" s="67">
        <v>1.5</v>
      </c>
      <c r="AD21" s="67">
        <v>1</v>
      </c>
      <c r="AE21" s="67"/>
      <c r="AF21" s="67"/>
      <c r="AG21" s="67">
        <v>1</v>
      </c>
      <c r="AH21" s="67"/>
      <c r="AI21" s="63">
        <f t="shared" si="5"/>
        <v>29</v>
      </c>
      <c r="AJ21" s="53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  <c r="DJ21" s="27"/>
      <c r="DK21" s="27"/>
      <c r="DL21" s="27"/>
      <c r="DM21" s="27"/>
      <c r="DN21" s="27"/>
      <c r="DO21" s="27"/>
      <c r="DP21" s="27"/>
      <c r="DQ21" s="27"/>
      <c r="DR21" s="27"/>
      <c r="DS21" s="27"/>
      <c r="DT21" s="27"/>
      <c r="DU21" s="27"/>
      <c r="DV21" s="27"/>
      <c r="DW21" s="27"/>
      <c r="DX21" s="27"/>
      <c r="DY21" s="27"/>
      <c r="DZ21" s="27"/>
      <c r="EA21" s="27"/>
      <c r="EB21" s="27"/>
      <c r="EC21" s="27"/>
      <c r="ED21" s="27"/>
      <c r="EE21" s="27"/>
      <c r="EF21" s="27"/>
      <c r="EG21" s="27"/>
      <c r="EH21" s="27"/>
      <c r="EI21" s="27"/>
      <c r="EJ21" s="27"/>
      <c r="EK21" s="27"/>
      <c r="EL21" s="27"/>
      <c r="EM21" s="27"/>
      <c r="EN21" s="27"/>
      <c r="EO21" s="27"/>
      <c r="EP21" s="27"/>
      <c r="EQ21" s="27"/>
      <c r="ER21" s="27"/>
      <c r="ES21" s="27"/>
      <c r="ET21" s="27"/>
      <c r="EU21" s="27"/>
      <c r="EV21" s="27"/>
      <c r="EW21" s="27"/>
      <c r="EX21" s="27"/>
      <c r="EY21" s="27"/>
      <c r="EZ21" s="27"/>
      <c r="FA21" s="27"/>
      <c r="FB21" s="27"/>
      <c r="FC21" s="27"/>
      <c r="FD21" s="27"/>
      <c r="FE21" s="27"/>
      <c r="FF21" s="27"/>
      <c r="FG21" s="27"/>
      <c r="FH21" s="27"/>
      <c r="FI21" s="27"/>
      <c r="FJ21" s="27"/>
      <c r="FK21" s="27"/>
      <c r="FL21" s="27"/>
      <c r="FM21" s="27"/>
      <c r="FN21" s="27"/>
      <c r="FO21" s="27"/>
      <c r="FP21" s="27"/>
      <c r="FQ21" s="27"/>
      <c r="FR21" s="27"/>
      <c r="FS21" s="27"/>
      <c r="FT21" s="27"/>
      <c r="FU21" s="27"/>
      <c r="FV21" s="27"/>
      <c r="FW21" s="27"/>
      <c r="FX21" s="27"/>
      <c r="FY21" s="27"/>
      <c r="FZ21" s="27"/>
      <c r="GA21" s="27"/>
      <c r="GB21" s="27"/>
      <c r="GC21" s="27"/>
      <c r="GD21" s="27"/>
      <c r="GE21" s="27"/>
      <c r="GF21" s="27"/>
      <c r="GG21" s="27"/>
      <c r="GH21" s="27"/>
    </row>
    <row r="22" spans="1:190" s="19" customFormat="1" ht="12" customHeight="1" x14ac:dyDescent="0.2">
      <c r="A22" s="84" t="s">
        <v>7</v>
      </c>
      <c r="B22" s="11"/>
      <c r="C22" s="11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3">
        <f t="shared" si="5"/>
        <v>0</v>
      </c>
      <c r="AJ22" s="50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</row>
    <row r="23" spans="1:190" s="19" customFormat="1" x14ac:dyDescent="0.2">
      <c r="A23" s="84" t="s">
        <v>21</v>
      </c>
      <c r="B23" s="11"/>
      <c r="C23" s="11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3">
        <f t="shared" si="5"/>
        <v>0</v>
      </c>
      <c r="AJ23" s="53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B23" s="18"/>
      <c r="FC23" s="18"/>
      <c r="FD23" s="18"/>
      <c r="FE23" s="18"/>
      <c r="FF23" s="18"/>
      <c r="FG23" s="18"/>
      <c r="FH23" s="18"/>
      <c r="FI23" s="18"/>
      <c r="FJ23" s="18"/>
      <c r="FK23" s="18"/>
      <c r="FL23" s="18"/>
      <c r="FM23" s="18"/>
      <c r="FN23" s="18"/>
      <c r="FO23" s="18"/>
      <c r="FP23" s="18"/>
      <c r="FQ23" s="18"/>
      <c r="FR23" s="18"/>
      <c r="FS23" s="18"/>
      <c r="FT23" s="18"/>
      <c r="FU23" s="18"/>
      <c r="FV23" s="18"/>
      <c r="FW23" s="18"/>
      <c r="FX23" s="18"/>
      <c r="FY23" s="18"/>
      <c r="FZ23" s="18"/>
      <c r="GA23" s="18"/>
      <c r="GB23" s="18"/>
      <c r="GC23" s="18"/>
      <c r="GD23" s="18"/>
      <c r="GE23" s="18"/>
      <c r="GF23" s="18"/>
      <c r="GG23" s="18"/>
      <c r="GH23" s="18"/>
    </row>
    <row r="24" spans="1:190" s="24" customFormat="1" x14ac:dyDescent="0.2">
      <c r="A24" s="83" t="s">
        <v>113</v>
      </c>
      <c r="B24" s="12"/>
      <c r="C24" s="12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3"/>
      <c r="AJ24" s="53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27"/>
      <c r="DJ24" s="27"/>
      <c r="DK24" s="27"/>
      <c r="DL24" s="27"/>
      <c r="DM24" s="27"/>
      <c r="DN24" s="27"/>
      <c r="DO24" s="27"/>
      <c r="DP24" s="27"/>
      <c r="DQ24" s="27"/>
      <c r="DR24" s="27"/>
      <c r="DS24" s="27"/>
      <c r="DT24" s="27"/>
      <c r="DU24" s="27"/>
      <c r="DV24" s="27"/>
      <c r="DW24" s="27"/>
      <c r="DX24" s="27"/>
      <c r="DY24" s="27"/>
      <c r="DZ24" s="27"/>
      <c r="EA24" s="27"/>
      <c r="EB24" s="27"/>
      <c r="EC24" s="27"/>
      <c r="ED24" s="27"/>
      <c r="EE24" s="27"/>
      <c r="EF24" s="27"/>
      <c r="EG24" s="27"/>
      <c r="EH24" s="27"/>
      <c r="EI24" s="27"/>
      <c r="EJ24" s="27"/>
      <c r="EK24" s="27"/>
      <c r="EL24" s="27"/>
      <c r="EM24" s="27"/>
      <c r="EN24" s="27"/>
      <c r="EO24" s="27"/>
      <c r="EP24" s="27"/>
      <c r="EQ24" s="27"/>
      <c r="ER24" s="27"/>
      <c r="ES24" s="27"/>
      <c r="ET24" s="27"/>
      <c r="EU24" s="27"/>
      <c r="EV24" s="27"/>
      <c r="EW24" s="27"/>
      <c r="EX24" s="27"/>
      <c r="EY24" s="27"/>
      <c r="EZ24" s="27"/>
      <c r="FA24" s="27"/>
      <c r="FB24" s="27"/>
      <c r="FC24" s="27"/>
      <c r="FD24" s="27"/>
      <c r="FE24" s="27"/>
      <c r="FF24" s="27"/>
      <c r="FG24" s="27"/>
      <c r="FH24" s="27"/>
      <c r="FI24" s="27"/>
      <c r="FJ24" s="27"/>
      <c r="FK24" s="27"/>
      <c r="FL24" s="27"/>
      <c r="FM24" s="27"/>
      <c r="FN24" s="27"/>
      <c r="FO24" s="27"/>
      <c r="FP24" s="27"/>
      <c r="FQ24" s="27"/>
      <c r="FR24" s="27"/>
      <c r="FS24" s="27"/>
      <c r="FT24" s="27"/>
      <c r="FU24" s="27"/>
      <c r="FV24" s="27"/>
      <c r="FW24" s="27"/>
      <c r="FX24" s="27"/>
      <c r="FY24" s="27"/>
      <c r="FZ24" s="27"/>
      <c r="GA24" s="27"/>
      <c r="GB24" s="27"/>
      <c r="GC24" s="27"/>
      <c r="GD24" s="27"/>
      <c r="GE24" s="27"/>
      <c r="GF24" s="27"/>
      <c r="GG24" s="27"/>
      <c r="GH24" s="27"/>
    </row>
    <row r="25" spans="1:190" s="24" customFormat="1" x14ac:dyDescent="0.2">
      <c r="A25" s="83" t="s">
        <v>11</v>
      </c>
      <c r="B25" s="12"/>
      <c r="C25" s="12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>
        <v>7.5</v>
      </c>
      <c r="AA25" s="67"/>
      <c r="AB25" s="67"/>
      <c r="AC25" s="67"/>
      <c r="AD25" s="67"/>
      <c r="AE25" s="67"/>
      <c r="AF25" s="67"/>
      <c r="AG25" s="67"/>
      <c r="AH25" s="67"/>
      <c r="AI25" s="63">
        <f t="shared" si="5"/>
        <v>7.5</v>
      </c>
      <c r="AJ25" s="50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7"/>
      <c r="DS25" s="27"/>
      <c r="DT25" s="27"/>
      <c r="DU25" s="27"/>
      <c r="DV25" s="27"/>
      <c r="DW25" s="27"/>
      <c r="DX25" s="27"/>
      <c r="DY25" s="27"/>
      <c r="DZ25" s="27"/>
      <c r="EA25" s="27"/>
      <c r="EB25" s="27"/>
      <c r="EC25" s="27"/>
      <c r="ED25" s="27"/>
      <c r="EE25" s="27"/>
      <c r="EF25" s="27"/>
      <c r="EG25" s="27"/>
      <c r="EH25" s="27"/>
      <c r="EI25" s="27"/>
      <c r="EJ25" s="27"/>
      <c r="EK25" s="27"/>
      <c r="EL25" s="27"/>
      <c r="EM25" s="27"/>
      <c r="EN25" s="27"/>
      <c r="EO25" s="27"/>
      <c r="EP25" s="27"/>
      <c r="EQ25" s="27"/>
      <c r="ER25" s="27"/>
      <c r="ES25" s="27"/>
      <c r="ET25" s="27"/>
      <c r="EU25" s="27"/>
      <c r="EV25" s="27"/>
      <c r="EW25" s="27"/>
      <c r="EX25" s="27"/>
      <c r="EY25" s="27"/>
      <c r="EZ25" s="27"/>
      <c r="FA25" s="27"/>
      <c r="FB25" s="27"/>
      <c r="FC25" s="27"/>
      <c r="FD25" s="27"/>
      <c r="FE25" s="27"/>
      <c r="FF25" s="27"/>
      <c r="FG25" s="27"/>
      <c r="FH25" s="27"/>
      <c r="FI25" s="27"/>
      <c r="FJ25" s="27"/>
      <c r="FK25" s="27"/>
      <c r="FL25" s="27"/>
      <c r="FM25" s="27"/>
      <c r="FN25" s="27"/>
      <c r="FO25" s="27"/>
      <c r="FP25" s="27"/>
      <c r="FQ25" s="27"/>
      <c r="FR25" s="27"/>
      <c r="FS25" s="27"/>
      <c r="FT25" s="27"/>
      <c r="FU25" s="27"/>
      <c r="FV25" s="27"/>
      <c r="FW25" s="27"/>
      <c r="FX25" s="27"/>
      <c r="FY25" s="27"/>
      <c r="FZ25" s="27"/>
      <c r="GA25" s="27"/>
      <c r="GB25" s="27"/>
      <c r="GC25" s="27"/>
      <c r="GD25" s="27"/>
      <c r="GE25" s="27"/>
      <c r="GF25" s="27"/>
      <c r="GG25" s="27"/>
      <c r="GH25" s="27"/>
    </row>
    <row r="26" spans="1:190" s="19" customFormat="1" x14ac:dyDescent="0.2">
      <c r="A26" s="83" t="s">
        <v>12</v>
      </c>
      <c r="B26" s="12"/>
      <c r="C26" s="12"/>
      <c r="D26" s="67"/>
      <c r="E26" s="67"/>
      <c r="F26" s="67"/>
      <c r="G26" s="67">
        <v>7.5</v>
      </c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>
        <v>7.5</v>
      </c>
      <c r="AI26" s="63">
        <f t="shared" si="5"/>
        <v>15</v>
      </c>
      <c r="AJ26" s="93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57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B26" s="18"/>
      <c r="FC26" s="18"/>
      <c r="FD26" s="18"/>
      <c r="FE26" s="18"/>
      <c r="FF26" s="18"/>
      <c r="FG26" s="18"/>
      <c r="FH26" s="18"/>
      <c r="FI26" s="18"/>
      <c r="FJ26" s="18"/>
      <c r="FK26" s="18"/>
      <c r="FL26" s="18"/>
      <c r="FM26" s="18"/>
      <c r="FN26" s="18"/>
      <c r="FO26" s="18"/>
      <c r="FP26" s="18"/>
      <c r="FQ26" s="18"/>
      <c r="FR26" s="18"/>
      <c r="FS26" s="18"/>
      <c r="FT26" s="18"/>
      <c r="FU26" s="18"/>
      <c r="FV26" s="18"/>
      <c r="FW26" s="18"/>
      <c r="FX26" s="18"/>
      <c r="FY26" s="18"/>
      <c r="FZ26" s="18"/>
      <c r="GA26" s="18"/>
      <c r="GB26" s="18"/>
      <c r="GC26" s="18"/>
      <c r="GD26" s="18"/>
      <c r="GE26" s="18"/>
      <c r="GF26" s="18"/>
      <c r="GG26" s="18"/>
      <c r="GH26" s="18"/>
    </row>
    <row r="27" spans="1:190" s="18" customFormat="1" x14ac:dyDescent="0.2">
      <c r="A27" s="83" t="s">
        <v>37</v>
      </c>
      <c r="B27" s="12"/>
      <c r="C27" s="32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3">
        <f t="shared" si="5"/>
        <v>0</v>
      </c>
      <c r="AJ27" s="92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57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</row>
    <row r="28" spans="1:190" x14ac:dyDescent="0.2">
      <c r="A28" s="83" t="s">
        <v>37</v>
      </c>
      <c r="B28" s="12"/>
      <c r="C28" s="32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3">
        <f t="shared" si="5"/>
        <v>0</v>
      </c>
      <c r="AJ28" s="92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57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</row>
    <row r="29" spans="1:190" x14ac:dyDescent="0.2">
      <c r="A29" s="83" t="s">
        <v>8</v>
      </c>
      <c r="B29" s="12"/>
      <c r="C29" s="12"/>
      <c r="D29" s="65">
        <f t="shared" ref="D29:H29" si="6">SUM(D19:D28)</f>
        <v>0</v>
      </c>
      <c r="E29" s="65">
        <f t="shared" si="6"/>
        <v>7.5</v>
      </c>
      <c r="F29" s="65">
        <f t="shared" si="6"/>
        <v>7.5</v>
      </c>
      <c r="G29" s="65">
        <f t="shared" si="6"/>
        <v>7.5</v>
      </c>
      <c r="H29" s="65">
        <f t="shared" si="6"/>
        <v>7.5</v>
      </c>
      <c r="I29" s="65">
        <f>SUM(I19:I28)</f>
        <v>7.5</v>
      </c>
      <c r="J29" s="65">
        <f t="shared" ref="J29:O29" si="7">SUM(J19:J28)</f>
        <v>0</v>
      </c>
      <c r="K29" s="65">
        <f t="shared" si="7"/>
        <v>0</v>
      </c>
      <c r="L29" s="65">
        <f t="shared" si="7"/>
        <v>7.5</v>
      </c>
      <c r="M29" s="65">
        <f t="shared" si="7"/>
        <v>7.5</v>
      </c>
      <c r="N29" s="65">
        <f t="shared" si="7"/>
        <v>7.5</v>
      </c>
      <c r="O29" s="65">
        <f t="shared" si="7"/>
        <v>7.5</v>
      </c>
      <c r="P29" s="65">
        <f>SUM(P19:P28)</f>
        <v>7.5</v>
      </c>
      <c r="Q29" s="65">
        <f>SUM(Q19:Q28)</f>
        <v>0</v>
      </c>
      <c r="R29" s="65">
        <f>SUM(R19:R28)</f>
        <v>0</v>
      </c>
      <c r="S29" s="65">
        <f t="shared" ref="S29:X29" si="8">SUM(S19:S28)</f>
        <v>7.5</v>
      </c>
      <c r="T29" s="65">
        <f t="shared" si="8"/>
        <v>7.5</v>
      </c>
      <c r="U29" s="65">
        <f t="shared" si="8"/>
        <v>7.5</v>
      </c>
      <c r="V29" s="65">
        <f t="shared" si="8"/>
        <v>6.5</v>
      </c>
      <c r="W29" s="65">
        <f t="shared" si="8"/>
        <v>7.5</v>
      </c>
      <c r="X29" s="65">
        <f t="shared" si="8"/>
        <v>0</v>
      </c>
      <c r="Y29" s="65">
        <f>SUM(Y19:Y28)</f>
        <v>0</v>
      </c>
      <c r="Z29" s="65">
        <f t="shared" ref="Z29:AE29" si="9">SUM(Z19:Z28)</f>
        <v>7.5</v>
      </c>
      <c r="AA29" s="65">
        <f t="shared" si="9"/>
        <v>7.5</v>
      </c>
      <c r="AB29" s="65">
        <f t="shared" si="9"/>
        <v>7.5</v>
      </c>
      <c r="AC29" s="65">
        <f t="shared" si="9"/>
        <v>7.5</v>
      </c>
      <c r="AD29" s="65">
        <f t="shared" si="9"/>
        <v>7.5</v>
      </c>
      <c r="AE29" s="65">
        <f t="shared" si="9"/>
        <v>0</v>
      </c>
      <c r="AF29" s="65">
        <f>SUM(AF19:AF28)</f>
        <v>0</v>
      </c>
      <c r="AG29" s="65">
        <f t="shared" ref="AG29:AH29" si="10">SUM(AG19:AG28)</f>
        <v>7.5</v>
      </c>
      <c r="AH29" s="65">
        <f t="shared" si="10"/>
        <v>7.5</v>
      </c>
      <c r="AI29" s="66">
        <f>SUM(AI19:AI28)</f>
        <v>164</v>
      </c>
      <c r="AJ29" s="26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57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</row>
    <row r="30" spans="1:190" ht="13.5" thickBot="1" x14ac:dyDescent="0.25">
      <c r="A30" s="85" t="s">
        <v>9</v>
      </c>
      <c r="B30" s="13"/>
      <c r="C30" s="14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9"/>
      <c r="AJ30" s="71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57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</row>
    <row r="31" spans="1:190" ht="12" thickBot="1" x14ac:dyDescent="0.25">
      <c r="A31" s="86" t="s">
        <v>25</v>
      </c>
      <c r="B31" s="14" t="s">
        <v>26</v>
      </c>
      <c r="C31" s="14"/>
      <c r="D31" s="68"/>
      <c r="E31" s="68"/>
      <c r="F31" s="68" t="s">
        <v>31</v>
      </c>
      <c r="G31" s="68"/>
      <c r="H31" s="68" t="s">
        <v>32</v>
      </c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29"/>
      <c r="Y31" s="68"/>
      <c r="Z31" s="68"/>
      <c r="AA31" s="68"/>
      <c r="AB31" s="68"/>
      <c r="AC31" s="68"/>
      <c r="AD31" s="68"/>
      <c r="AE31" s="68"/>
      <c r="AF31" s="75" t="s">
        <v>10</v>
      </c>
      <c r="AG31" s="75"/>
      <c r="AH31" s="74">
        <f>22</f>
        <v>22</v>
      </c>
      <c r="AI31" s="70">
        <f>7.5*AH31</f>
        <v>165</v>
      </c>
      <c r="AJ31" s="30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57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</row>
    <row r="32" spans="1:190" ht="11.25" x14ac:dyDescent="0.2">
      <c r="A32" s="86" t="s">
        <v>24</v>
      </c>
      <c r="B32" s="14" t="s">
        <v>27</v>
      </c>
      <c r="C32" s="14"/>
      <c r="D32" s="68"/>
      <c r="E32" s="68"/>
      <c r="F32" s="68" t="s">
        <v>40</v>
      </c>
      <c r="G32" s="68"/>
      <c r="H32" s="68" t="s">
        <v>33</v>
      </c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29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9"/>
      <c r="AJ32" s="30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57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</row>
    <row r="33" spans="1:69" ht="11.25" x14ac:dyDescent="0.2">
      <c r="A33" s="86" t="s">
        <v>29</v>
      </c>
      <c r="B33" s="14" t="s">
        <v>30</v>
      </c>
      <c r="C33" s="14"/>
      <c r="D33" s="68"/>
      <c r="E33" s="68"/>
      <c r="F33" s="68" t="s">
        <v>39</v>
      </c>
      <c r="G33" s="68"/>
      <c r="H33" s="68" t="s">
        <v>34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29"/>
      <c r="Y33" s="68"/>
      <c r="Z33" s="68"/>
      <c r="AA33" s="68"/>
      <c r="AB33" s="68"/>
      <c r="AC33" s="68"/>
      <c r="AD33" s="68"/>
      <c r="AE33" s="68"/>
      <c r="AF33" s="75" t="s">
        <v>109</v>
      </c>
      <c r="AG33" s="75"/>
      <c r="AH33" s="68"/>
      <c r="AI33" s="69">
        <f>AI29-AI31</f>
        <v>-1</v>
      </c>
      <c r="AJ33" s="30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57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</row>
    <row r="34" spans="1:69" s="29" customFormat="1" ht="11.25" x14ac:dyDescent="0.2">
      <c r="A34" s="87" t="s">
        <v>28</v>
      </c>
      <c r="B34" s="14" t="s">
        <v>112</v>
      </c>
      <c r="C34" s="30"/>
      <c r="D34" s="71"/>
      <c r="E34" s="71"/>
      <c r="F34" s="71" t="s">
        <v>41</v>
      </c>
      <c r="G34" s="71"/>
      <c r="H34" s="71" t="s">
        <v>35</v>
      </c>
      <c r="I34" s="71"/>
      <c r="J34" s="71"/>
      <c r="K34" s="71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9"/>
      <c r="AJ34" s="30"/>
      <c r="AZ34" s="57"/>
    </row>
    <row r="35" spans="1:69" s="29" customFormat="1" ht="11.25" x14ac:dyDescent="0.2">
      <c r="A35" s="88" t="s">
        <v>22</v>
      </c>
      <c r="B35" s="30" t="s">
        <v>23</v>
      </c>
      <c r="C35" s="30"/>
      <c r="D35" s="71"/>
      <c r="E35" s="71"/>
      <c r="F35" s="71" t="s">
        <v>36</v>
      </c>
      <c r="G35" s="71"/>
      <c r="H35" s="71" t="s">
        <v>42</v>
      </c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Y35" s="71"/>
      <c r="Z35" s="71"/>
      <c r="AA35" s="71"/>
      <c r="AB35" s="71"/>
      <c r="AC35" s="71"/>
      <c r="AD35" s="71"/>
      <c r="AE35" s="71"/>
      <c r="AF35" s="76" t="s">
        <v>110</v>
      </c>
      <c r="AG35" s="76"/>
      <c r="AH35" s="71"/>
      <c r="AI35" s="72">
        <v>-8.5</v>
      </c>
      <c r="AJ35" s="30"/>
      <c r="AZ35" s="57"/>
    </row>
    <row r="36" spans="1:69" s="29" customFormat="1" ht="11.25" x14ac:dyDescent="0.2">
      <c r="A36" s="88"/>
      <c r="B36" s="30"/>
      <c r="C36" s="30"/>
      <c r="D36" s="71"/>
      <c r="E36" s="71"/>
      <c r="F36" s="71"/>
      <c r="G36" s="71"/>
      <c r="H36" s="71" t="s">
        <v>43</v>
      </c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30"/>
      <c r="AZ36" s="57"/>
    </row>
    <row r="37" spans="1:69" s="29" customFormat="1" ht="13.5" thickBot="1" x14ac:dyDescent="0.25">
      <c r="A37" s="89"/>
      <c r="B37" s="28"/>
      <c r="C37" s="28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Y37" s="71"/>
      <c r="Z37" s="71"/>
      <c r="AA37" s="71"/>
      <c r="AB37" s="71"/>
      <c r="AC37" s="71"/>
      <c r="AD37" s="71"/>
      <c r="AE37" s="71"/>
      <c r="AF37" s="76" t="s">
        <v>111</v>
      </c>
      <c r="AG37" s="76"/>
      <c r="AH37" s="71"/>
      <c r="AI37" s="73">
        <f>AI35+AI33</f>
        <v>-9.5</v>
      </c>
      <c r="AJ37" s="30"/>
      <c r="AZ37" s="57"/>
    </row>
    <row r="38" spans="1:69" s="29" customFormat="1" ht="13.5" thickTop="1" x14ac:dyDescent="0.2">
      <c r="A38" s="89"/>
      <c r="B38" s="28"/>
      <c r="C38" s="28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</row>
    <row r="39" spans="1:69" s="29" customFormat="1" x14ac:dyDescent="0.2">
      <c r="A39" s="89"/>
      <c r="B39" s="28"/>
      <c r="C39" s="28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</row>
    <row r="40" spans="1:69" s="29" customFormat="1" x14ac:dyDescent="0.2">
      <c r="A40" s="89"/>
      <c r="B40" s="28"/>
      <c r="C40" s="28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30"/>
      <c r="AI40" s="30"/>
      <c r="AJ40" s="30"/>
    </row>
    <row r="41" spans="1:69" s="29" customFormat="1" x14ac:dyDescent="0.2">
      <c r="A41" s="89"/>
      <c r="B41" s="28"/>
      <c r="C41" s="28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71"/>
      <c r="AH41" s="30"/>
      <c r="AI41" s="71"/>
      <c r="AJ41" s="30"/>
    </row>
    <row r="42" spans="1:69" s="29" customFormat="1" x14ac:dyDescent="0.2">
      <c r="A42" s="90"/>
      <c r="B42" s="15"/>
      <c r="C42" s="15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8"/>
      <c r="AL42" s="18"/>
      <c r="AM42" s="18"/>
      <c r="AN42" s="18"/>
      <c r="AO42" s="18"/>
      <c r="AP42" s="18"/>
      <c r="AQ42" s="18"/>
    </row>
    <row r="43" spans="1:69" s="29" customFormat="1" x14ac:dyDescent="0.2">
      <c r="A43" s="90"/>
      <c r="B43" s="15"/>
      <c r="C43" s="15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8"/>
      <c r="AL43" s="18"/>
      <c r="AM43" s="18"/>
      <c r="AN43" s="18"/>
      <c r="AO43" s="18"/>
      <c r="AP43" s="18"/>
      <c r="AQ43" s="18"/>
    </row>
    <row r="44" spans="1:69" s="29" customFormat="1" x14ac:dyDescent="0.2">
      <c r="A44" s="90"/>
      <c r="B44" s="15"/>
      <c r="C44" s="15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8"/>
      <c r="AL44" s="18"/>
      <c r="AM44" s="18"/>
      <c r="AN44" s="18"/>
      <c r="AO44" s="18"/>
      <c r="AP44" s="18"/>
      <c r="AQ44" s="18"/>
    </row>
    <row r="45" spans="1:69" s="29" customFormat="1" x14ac:dyDescent="0.2">
      <c r="A45" s="90"/>
      <c r="B45" s="15"/>
      <c r="C45" s="15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8"/>
      <c r="AL45" s="18"/>
      <c r="AM45" s="18"/>
      <c r="AN45" s="18"/>
      <c r="AO45" s="18"/>
      <c r="AP45" s="18"/>
      <c r="AQ45" s="18"/>
    </row>
    <row r="46" spans="1:69" x14ac:dyDescent="0.2">
      <c r="C46" s="15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69" x14ac:dyDescent="0.2">
      <c r="C47" s="15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69" x14ac:dyDescent="0.2">
      <c r="C48" s="15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15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15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15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15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15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15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15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15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15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15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15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15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15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15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15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15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15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15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15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15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15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15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15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15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15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15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15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15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15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15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15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15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15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1" orientation="landscape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33"/>
  <sheetViews>
    <sheetView workbookViewId="0">
      <selection activeCell="B28" sqref="B28"/>
    </sheetView>
  </sheetViews>
  <sheetFormatPr defaultRowHeight="12.75" x14ac:dyDescent="0.2"/>
  <cols>
    <col min="1" max="1" width="9.140625" style="78" customWidth="1"/>
    <col min="5" max="5" width="26.140625" customWidth="1"/>
  </cols>
  <sheetData>
    <row r="1" spans="1:3" x14ac:dyDescent="0.2">
      <c r="A1" s="57" t="s">
        <v>47</v>
      </c>
      <c r="B1" s="57" t="s">
        <v>74</v>
      </c>
      <c r="C1" s="29"/>
    </row>
    <row r="2" spans="1:3" x14ac:dyDescent="0.2">
      <c r="A2" s="57" t="s">
        <v>48</v>
      </c>
      <c r="B2" s="57" t="s">
        <v>75</v>
      </c>
      <c r="C2" s="29"/>
    </row>
    <row r="3" spans="1:3" x14ac:dyDescent="0.2">
      <c r="A3" s="57" t="s">
        <v>46</v>
      </c>
      <c r="B3" s="57" t="s">
        <v>76</v>
      </c>
      <c r="C3" s="29"/>
    </row>
    <row r="4" spans="1:3" x14ac:dyDescent="0.2">
      <c r="A4" s="57" t="s">
        <v>49</v>
      </c>
      <c r="B4" s="57" t="s">
        <v>77</v>
      </c>
      <c r="C4" s="29"/>
    </row>
    <row r="5" spans="1:3" x14ac:dyDescent="0.2">
      <c r="A5" s="57" t="s">
        <v>50</v>
      </c>
      <c r="B5" s="57" t="s">
        <v>78</v>
      </c>
      <c r="C5" s="29"/>
    </row>
    <row r="6" spans="1:3" x14ac:dyDescent="0.2">
      <c r="A6" s="57" t="s">
        <v>51</v>
      </c>
      <c r="B6" s="57" t="s">
        <v>79</v>
      </c>
      <c r="C6" s="29"/>
    </row>
    <row r="7" spans="1:3" x14ac:dyDescent="0.2">
      <c r="A7" s="57" t="s">
        <v>52</v>
      </c>
      <c r="B7" s="57" t="s">
        <v>80</v>
      </c>
      <c r="C7" s="29"/>
    </row>
    <row r="8" spans="1:3" x14ac:dyDescent="0.2">
      <c r="A8" s="57" t="s">
        <v>53</v>
      </c>
      <c r="B8" s="57" t="s">
        <v>81</v>
      </c>
      <c r="C8" s="29"/>
    </row>
    <row r="9" spans="1:3" x14ac:dyDescent="0.2">
      <c r="A9" s="57" t="s">
        <v>54</v>
      </c>
      <c r="B9" s="57" t="s">
        <v>82</v>
      </c>
      <c r="C9" s="29"/>
    </row>
    <row r="10" spans="1:3" x14ac:dyDescent="0.2">
      <c r="A10" s="57" t="s">
        <v>55</v>
      </c>
      <c r="B10" s="57" t="s">
        <v>83</v>
      </c>
      <c r="C10" s="29"/>
    </row>
    <row r="11" spans="1:3" x14ac:dyDescent="0.2">
      <c r="A11" s="57" t="s">
        <v>56</v>
      </c>
      <c r="B11" s="57" t="s">
        <v>84</v>
      </c>
      <c r="C11" s="29"/>
    </row>
    <row r="12" spans="1:3" x14ac:dyDescent="0.2">
      <c r="A12" s="57" t="s">
        <v>45</v>
      </c>
      <c r="B12" s="57" t="s">
        <v>85</v>
      </c>
      <c r="C12" s="29"/>
    </row>
    <row r="13" spans="1:3" x14ac:dyDescent="0.2">
      <c r="A13" s="57" t="s">
        <v>57</v>
      </c>
      <c r="B13" s="57" t="s">
        <v>105</v>
      </c>
      <c r="C13" s="29"/>
    </row>
    <row r="14" spans="1:3" x14ac:dyDescent="0.2">
      <c r="A14" s="57" t="s">
        <v>44</v>
      </c>
      <c r="B14" s="57" t="s">
        <v>86</v>
      </c>
      <c r="C14" s="29"/>
    </row>
    <row r="15" spans="1:3" x14ac:dyDescent="0.2">
      <c r="A15" s="57" t="s">
        <v>58</v>
      </c>
      <c r="B15" s="57" t="s">
        <v>87</v>
      </c>
      <c r="C15" s="29"/>
    </row>
    <row r="16" spans="1:3" x14ac:dyDescent="0.2">
      <c r="A16" s="57" t="s">
        <v>59</v>
      </c>
      <c r="B16" s="57" t="s">
        <v>104</v>
      </c>
      <c r="C16" s="29"/>
    </row>
    <row r="17" spans="1:3" x14ac:dyDescent="0.2">
      <c r="A17" s="57" t="s">
        <v>60</v>
      </c>
      <c r="B17" s="57" t="s">
        <v>88</v>
      </c>
      <c r="C17" s="29"/>
    </row>
    <row r="18" spans="1:3" x14ac:dyDescent="0.2">
      <c r="A18" s="57" t="s">
        <v>61</v>
      </c>
      <c r="B18" s="57" t="s">
        <v>89</v>
      </c>
      <c r="C18" s="29"/>
    </row>
    <row r="19" spans="1:3" x14ac:dyDescent="0.2">
      <c r="A19" s="57" t="s">
        <v>62</v>
      </c>
      <c r="B19" s="57" t="s">
        <v>103</v>
      </c>
      <c r="C19" s="29"/>
    </row>
    <row r="20" spans="1:3" x14ac:dyDescent="0.2">
      <c r="A20" s="57" t="s">
        <v>63</v>
      </c>
      <c r="B20" s="57" t="s">
        <v>90</v>
      </c>
      <c r="C20" s="29"/>
    </row>
    <row r="21" spans="1:3" x14ac:dyDescent="0.2">
      <c r="A21" s="57" t="s">
        <v>64</v>
      </c>
      <c r="B21" s="57" t="s">
        <v>102</v>
      </c>
      <c r="C21" s="29"/>
    </row>
    <row r="22" spans="1:3" x14ac:dyDescent="0.2">
      <c r="A22" s="57" t="s">
        <v>65</v>
      </c>
      <c r="B22" s="57" t="s">
        <v>101</v>
      </c>
      <c r="C22" s="29"/>
    </row>
    <row r="23" spans="1:3" x14ac:dyDescent="0.2">
      <c r="A23" s="57" t="s">
        <v>66</v>
      </c>
      <c r="B23" s="57" t="s">
        <v>100</v>
      </c>
      <c r="C23" s="29"/>
    </row>
    <row r="24" spans="1:3" x14ac:dyDescent="0.2">
      <c r="A24" s="57" t="s">
        <v>67</v>
      </c>
      <c r="B24" s="57" t="s">
        <v>99</v>
      </c>
      <c r="C24" s="29"/>
    </row>
    <row r="25" spans="1:3" x14ac:dyDescent="0.2">
      <c r="A25" s="57" t="s">
        <v>68</v>
      </c>
      <c r="B25" s="57" t="s">
        <v>98</v>
      </c>
      <c r="C25" s="29"/>
    </row>
    <row r="26" spans="1:3" x14ac:dyDescent="0.2">
      <c r="A26" s="57" t="s">
        <v>69</v>
      </c>
      <c r="B26" s="57" t="s">
        <v>97</v>
      </c>
      <c r="C26" s="29"/>
    </row>
    <row r="27" spans="1:3" x14ac:dyDescent="0.2">
      <c r="A27" s="57" t="s">
        <v>95</v>
      </c>
      <c r="B27" s="57" t="s">
        <v>96</v>
      </c>
      <c r="C27" s="29"/>
    </row>
    <row r="28" spans="1:3" x14ac:dyDescent="0.2">
      <c r="A28" s="57" t="s">
        <v>70</v>
      </c>
      <c r="B28" s="57" t="s">
        <v>94</v>
      </c>
      <c r="C28" s="29"/>
    </row>
    <row r="29" spans="1:3" x14ac:dyDescent="0.2">
      <c r="A29" s="57" t="s">
        <v>71</v>
      </c>
      <c r="B29" s="57" t="s">
        <v>93</v>
      </c>
      <c r="C29" s="29"/>
    </row>
    <row r="30" spans="1:3" x14ac:dyDescent="0.2">
      <c r="A30" s="57" t="s">
        <v>72</v>
      </c>
      <c r="B30" s="57" t="s">
        <v>92</v>
      </c>
      <c r="C30" s="29"/>
    </row>
    <row r="31" spans="1:3" x14ac:dyDescent="0.2">
      <c r="A31" s="57" t="s">
        <v>73</v>
      </c>
      <c r="B31" s="57" t="s">
        <v>91</v>
      </c>
      <c r="C31" s="29"/>
    </row>
    <row r="32" spans="1:3" x14ac:dyDescent="0.2">
      <c r="A32" s="57"/>
      <c r="B32" s="29"/>
      <c r="C32" s="29"/>
    </row>
    <row r="33" spans="1:3" x14ac:dyDescent="0.2">
      <c r="A33" s="57"/>
      <c r="B33" s="29" t="s">
        <v>106</v>
      </c>
      <c r="C33" s="29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Stanley Hsu</cp:lastModifiedBy>
  <cp:lastPrinted>2018-08-03T18:26:17Z</cp:lastPrinted>
  <dcterms:created xsi:type="dcterms:W3CDTF">1998-07-03T22:57:08Z</dcterms:created>
  <dcterms:modified xsi:type="dcterms:W3CDTF">2018-08-03T18:26:46Z</dcterms:modified>
</cp:coreProperties>
</file>