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345" windowWidth="1879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62913"/>
</workbook>
</file>

<file path=xl/calcChain.xml><?xml version="1.0" encoding="utf-8"?>
<calcChain xmlns="http://schemas.openxmlformats.org/spreadsheetml/2006/main">
  <c r="AI43" i="1" l="1"/>
  <c r="AG39" i="1"/>
  <c r="E28" i="1"/>
  <c r="AH37" i="1"/>
  <c r="AH27" i="1"/>
  <c r="AG27" i="1"/>
  <c r="AG37" i="1" s="1"/>
  <c r="AF27" i="1"/>
  <c r="AF37" i="1" s="1"/>
  <c r="J37" i="1"/>
  <c r="AE27" i="1"/>
  <c r="AE37" i="1" s="1"/>
  <c r="AD27" i="1"/>
  <c r="AD37" i="1" s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X37" i="1" s="1"/>
  <c r="W27" i="1"/>
  <c r="W37" i="1" s="1"/>
  <c r="V27" i="1"/>
  <c r="V37" i="1" s="1"/>
  <c r="U27" i="1"/>
  <c r="U37" i="1" s="1"/>
  <c r="T27" i="1"/>
  <c r="T37" i="1" s="1"/>
  <c r="S27" i="1"/>
  <c r="S37" i="1" s="1"/>
  <c r="R27" i="1"/>
  <c r="R37" i="1" s="1"/>
  <c r="Q27" i="1"/>
  <c r="Q37" i="1" s="1"/>
  <c r="P27" i="1"/>
  <c r="P37" i="1" s="1"/>
  <c r="O27" i="1"/>
  <c r="O37" i="1" s="1"/>
  <c r="N27" i="1"/>
  <c r="N37" i="1" s="1"/>
  <c r="M27" i="1"/>
  <c r="M37" i="1" s="1"/>
  <c r="L27" i="1"/>
  <c r="L37" i="1" s="1"/>
  <c r="K27" i="1"/>
  <c r="K37" i="1" s="1"/>
  <c r="J27" i="1"/>
  <c r="I27" i="1"/>
  <c r="I37" i="1" s="1"/>
  <c r="H27" i="1"/>
  <c r="H37" i="1" s="1"/>
  <c r="G27" i="1"/>
  <c r="G37" i="1" s="1"/>
  <c r="F27" i="1"/>
  <c r="F37" i="1" s="1"/>
  <c r="E27" i="1"/>
  <c r="D27" i="1"/>
  <c r="D37" i="1" s="1"/>
  <c r="E37" i="1" l="1"/>
  <c r="AI13" i="1"/>
  <c r="AI12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<sst xmlns="http://schemas.openxmlformats.org/spreadsheetml/2006/main" count="273" uniqueCount="71">
  <si>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</si>
  <si>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</si>
  <si>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</si>
  <si>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</si>
  <si>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</si>
  <si>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</si>
  <si>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</si>
  <si>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</si>
  <si>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</si>
  <si>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</si>
  <si>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</si>
  <si>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</si>
  <si>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</si>
  <si>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</si>
  <si>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</si>
  <si>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</si>
  <si>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</si>
  <si>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</si>
  <si>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</si>
  <si>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</si>
  <si>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</si>
  <si>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</si>
  <si>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</si>
  <si>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</si>
  <si>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</si>
  <si>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</si>
  <si>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</si>
  <si>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</si>
  <si>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</si>
  <si>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</si>
  <si>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</si>
  <si>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</si>
  <si>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</si>
  <si>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</si>
  <si>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</si>
  <si>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</si>
  <si>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</si>
  <si>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</si>
  <si>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</si>
  <si>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</si>
  <si>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</si>
  <si>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</si>
  <si>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</si>
  <si>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</si>
  <si>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</si>
  <si>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</si>
  <si>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</si>
  <si>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</si>
  <si>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</si>
  <si>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</si>
  <si>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</si>
  <si>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</si>
  <si>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</si>
  <si>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</si>
  <si>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Writing and updating Master and standard sections</t>
  </si>
  <si>
    <t>SFU Lot 17</t>
  </si>
  <si>
    <t>1604</t>
  </si>
  <si>
    <t>1507</t>
  </si>
  <si>
    <t>1408</t>
  </si>
  <si>
    <t>Intergulf Calgary Highrise</t>
  </si>
  <si>
    <t>Intracorp Johnson St Coq</t>
  </si>
  <si>
    <t>July 2018</t>
  </si>
  <si>
    <t>Community Centre</t>
  </si>
  <si>
    <t>1508</t>
  </si>
  <si>
    <t>Courtney</t>
  </si>
  <si>
    <t>Specs mostly, some mechanical issues</t>
  </si>
  <si>
    <t>meeting with Donna DeVloo re: office resource managemt</t>
  </si>
  <si>
    <t>CSC Golf Day</t>
  </si>
  <si>
    <t>1703</t>
  </si>
  <si>
    <t>Firehall Sales Centre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</si>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</sst>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30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31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2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3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0"/>
  <sheetViews>
    <sheetView tabSelected="1" zoomScaleNormal="100" zoomScaleSheetLayoutView="100" workbookViewId="0">
      <selection activeCell="AC34" sqref="AC34"/>
    </sheetView>
  </sheetViews>
  <sheetFormatPr defaultColWidth="7.5703125" defaultRowHeight="12.75" x14ac:dyDescent="0.2"/>
  <cols>
    <col min="1" max="1" width="5.28515625" style="83" customWidth="1"/>
    <col min="2" max="2" width="21.85546875" style="83" customWidth="1"/>
    <col min="3" max="3" width="5" style="85" customWidth="1"/>
    <col min="4" max="34" width="3.42578125" style="86" customWidth="1"/>
    <col min="35" max="35" width="5.7109375" style="87" customWidth="1"/>
    <col min="36" max="36" width="40.7109375" style="86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8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18</v>
      </c>
      <c r="E7" s="32" t="s">
        <v>19</v>
      </c>
      <c r="F7" s="31" t="s">
        <v>15</v>
      </c>
      <c r="G7" s="32" t="s">
        <v>16</v>
      </c>
      <c r="H7" s="31" t="s">
        <v>15</v>
      </c>
      <c r="I7" s="31" t="s">
        <v>17</v>
      </c>
      <c r="J7" s="32" t="s">
        <v>18</v>
      </c>
      <c r="K7" s="31" t="s">
        <v>18</v>
      </c>
      <c r="L7" s="32" t="s">
        <v>19</v>
      </c>
      <c r="M7" s="31" t="s">
        <v>15</v>
      </c>
      <c r="N7" s="32" t="s">
        <v>16</v>
      </c>
      <c r="O7" s="31" t="s">
        <v>15</v>
      </c>
      <c r="P7" s="31" t="s">
        <v>17</v>
      </c>
      <c r="Q7" s="32" t="s">
        <v>18</v>
      </c>
      <c r="R7" s="31" t="s">
        <v>18</v>
      </c>
      <c r="S7" s="32" t="s">
        <v>19</v>
      </c>
      <c r="T7" s="31" t="s">
        <v>15</v>
      </c>
      <c r="U7" s="32" t="s">
        <v>16</v>
      </c>
      <c r="V7" s="31" t="s">
        <v>15</v>
      </c>
      <c r="W7" s="31" t="s">
        <v>17</v>
      </c>
      <c r="X7" s="32" t="s">
        <v>18</v>
      </c>
      <c r="Y7" s="31" t="s">
        <v>18</v>
      </c>
      <c r="Z7" s="32" t="s">
        <v>19</v>
      </c>
      <c r="AA7" s="31" t="s">
        <v>15</v>
      </c>
      <c r="AB7" s="32" t="s">
        <v>16</v>
      </c>
      <c r="AC7" s="31" t="s">
        <v>15</v>
      </c>
      <c r="AD7" s="31" t="s">
        <v>17</v>
      </c>
      <c r="AE7" s="32" t="s">
        <v>18</v>
      </c>
      <c r="AF7" s="31" t="s">
        <v>18</v>
      </c>
      <c r="AG7" s="32" t="s">
        <v>19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/>
      <c r="F8" s="39"/>
      <c r="G8" s="39"/>
      <c r="H8" s="39"/>
      <c r="I8" s="39"/>
      <c r="J8" s="39" t="s">
        <v>20</v>
      </c>
      <c r="K8" s="39" t="s">
        <v>20</v>
      </c>
      <c r="L8" s="39"/>
      <c r="M8" s="39"/>
      <c r="N8" s="39"/>
      <c r="O8" s="39"/>
      <c r="P8" s="39"/>
      <c r="Q8" s="39" t="s">
        <v>20</v>
      </c>
      <c r="R8" s="39" t="s">
        <v>20</v>
      </c>
      <c r="S8" s="39"/>
      <c r="T8" s="39"/>
      <c r="U8" s="39"/>
      <c r="V8" s="39"/>
      <c r="W8" s="39"/>
      <c r="X8" s="39" t="s">
        <v>20</v>
      </c>
      <c r="Y8" s="39" t="s">
        <v>20</v>
      </c>
      <c r="Z8" s="39"/>
      <c r="AA8" s="39"/>
      <c r="AB8" s="39"/>
      <c r="AC8" s="39"/>
      <c r="AD8" s="39"/>
      <c r="AE8" s="39" t="s">
        <v>20</v>
      </c>
      <c r="AF8" s="39" t="s">
        <v>20</v>
      </c>
      <c r="AG8" s="39"/>
      <c r="AH8" s="39"/>
      <c r="AI8" s="40">
        <f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39" t="s">
        <v>20</v>
      </c>
      <c r="E9" s="45"/>
      <c r="F9" s="45"/>
      <c r="G9" s="45"/>
      <c r="H9" s="45"/>
      <c r="I9" s="45"/>
      <c r="J9" s="39" t="s">
        <v>20</v>
      </c>
      <c r="K9" s="39" t="s">
        <v>20</v>
      </c>
      <c r="L9" s="45"/>
      <c r="M9" s="45"/>
      <c r="N9" s="45"/>
      <c r="O9" s="45"/>
      <c r="P9" s="45"/>
      <c r="Q9" s="39" t="s">
        <v>20</v>
      </c>
      <c r="R9" s="39" t="s">
        <v>20</v>
      </c>
      <c r="S9" s="45"/>
      <c r="T9" s="45"/>
      <c r="U9" s="45"/>
      <c r="V9" s="45"/>
      <c r="W9" s="45"/>
      <c r="X9" s="39" t="s">
        <v>20</v>
      </c>
      <c r="Y9" s="39" t="s">
        <v>20</v>
      </c>
      <c r="Z9" s="45"/>
      <c r="AA9" s="45"/>
      <c r="AB9" s="45"/>
      <c r="AC9" s="45"/>
      <c r="AD9" s="45"/>
      <c r="AE9" s="39" t="s">
        <v>20</v>
      </c>
      <c r="AF9" s="39" t="s">
        <v>20</v>
      </c>
      <c r="AG9" s="45"/>
      <c r="AH9" s="45"/>
      <c r="AI9" s="40">
        <f t="shared" ref="AI9:AI26" si="0">SUM(D9:AH9)</f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">
      <c r="A10" s="36" t="s">
        <v>51</v>
      </c>
      <c r="B10" s="37" t="s">
        <v>52</v>
      </c>
      <c r="C10" s="38" t="s">
        <v>41</v>
      </c>
      <c r="D10" s="39" t="s">
        <v>20</v>
      </c>
      <c r="E10" s="39"/>
      <c r="F10" s="39">
        <v>4</v>
      </c>
      <c r="G10" s="39">
        <v>7.5</v>
      </c>
      <c r="H10" s="39">
        <v>7.5</v>
      </c>
      <c r="I10" s="39">
        <v>4</v>
      </c>
      <c r="J10" s="39" t="s">
        <v>20</v>
      </c>
      <c r="K10" s="39">
        <v>3</v>
      </c>
      <c r="L10" s="39">
        <v>4</v>
      </c>
      <c r="M10" s="39">
        <v>3.5</v>
      </c>
      <c r="N10" s="39">
        <v>5</v>
      </c>
      <c r="O10" s="39">
        <v>1</v>
      </c>
      <c r="P10" s="39"/>
      <c r="Q10" s="39" t="s">
        <v>20</v>
      </c>
      <c r="R10" s="39" t="s">
        <v>20</v>
      </c>
      <c r="S10" s="39">
        <v>2</v>
      </c>
      <c r="T10" s="39"/>
      <c r="U10" s="39">
        <v>3</v>
      </c>
      <c r="V10" s="39"/>
      <c r="W10" s="39">
        <v>2</v>
      </c>
      <c r="X10" s="39" t="s">
        <v>20</v>
      </c>
      <c r="Y10" s="39" t="s">
        <v>20</v>
      </c>
      <c r="Z10" s="39">
        <v>2</v>
      </c>
      <c r="AA10" s="39"/>
      <c r="AB10" s="39">
        <v>2</v>
      </c>
      <c r="AC10" s="39">
        <v>1.5</v>
      </c>
      <c r="AD10" s="39"/>
      <c r="AE10" s="39" t="s">
        <v>20</v>
      </c>
      <c r="AF10" s="39" t="s">
        <v>20</v>
      </c>
      <c r="AG10" s="39"/>
      <c r="AH10" s="39"/>
      <c r="AI10" s="40">
        <f t="shared" ref="AI10:AI13" si="1">SUM(D10:AH10)</f>
        <v>52</v>
      </c>
      <c r="AJ10" s="41" t="s">
        <v>65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39" t="s">
        <v>20</v>
      </c>
      <c r="E11" s="45"/>
      <c r="F11" s="45"/>
      <c r="G11" s="45"/>
      <c r="H11" s="45"/>
      <c r="I11" s="45"/>
      <c r="J11" s="39" t="s">
        <v>20</v>
      </c>
      <c r="K11" s="39" t="s">
        <v>20</v>
      </c>
      <c r="L11" s="45"/>
      <c r="M11" s="45"/>
      <c r="N11" s="45"/>
      <c r="O11" s="45"/>
      <c r="P11" s="45"/>
      <c r="Q11" s="39" t="s">
        <v>20</v>
      </c>
      <c r="R11" s="39" t="s">
        <v>20</v>
      </c>
      <c r="S11" s="45"/>
      <c r="T11" s="45"/>
      <c r="U11" s="45"/>
      <c r="V11" s="45"/>
      <c r="W11" s="45"/>
      <c r="X11" s="39" t="s">
        <v>20</v>
      </c>
      <c r="Y11" s="39" t="s">
        <v>20</v>
      </c>
      <c r="Z11" s="45"/>
      <c r="AA11" s="45"/>
      <c r="AB11" s="45"/>
      <c r="AC11" s="45"/>
      <c r="AD11" s="45"/>
      <c r="AE11" s="39" t="s">
        <v>20</v>
      </c>
      <c r="AF11" s="39" t="s">
        <v>20</v>
      </c>
      <c r="AG11" s="45"/>
      <c r="AH11" s="45"/>
      <c r="AI11" s="40">
        <f t="shared" si="1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51</v>
      </c>
      <c r="B12" s="37" t="s">
        <v>62</v>
      </c>
      <c r="C12" s="38" t="s">
        <v>41</v>
      </c>
      <c r="D12" s="39" t="s">
        <v>20</v>
      </c>
      <c r="E12" s="39"/>
      <c r="F12" s="39"/>
      <c r="G12" s="39"/>
      <c r="H12" s="39"/>
      <c r="I12" s="39"/>
      <c r="J12" s="39" t="s">
        <v>20</v>
      </c>
      <c r="K12" s="39" t="s">
        <v>20</v>
      </c>
      <c r="L12" s="39"/>
      <c r="M12" s="39"/>
      <c r="N12" s="39"/>
      <c r="O12" s="39">
        <v>4.5</v>
      </c>
      <c r="P12" s="39"/>
      <c r="Q12" s="39" t="s">
        <v>20</v>
      </c>
      <c r="R12" s="39">
        <v>2</v>
      </c>
      <c r="S12" s="39">
        <v>6.5</v>
      </c>
      <c r="T12" s="39">
        <v>6.5</v>
      </c>
      <c r="U12" s="39"/>
      <c r="V12" s="39"/>
      <c r="W12" s="39">
        <v>4</v>
      </c>
      <c r="X12" s="39" t="s">
        <v>20</v>
      </c>
      <c r="Y12" s="39" t="s">
        <v>20</v>
      </c>
      <c r="Z12" s="39">
        <v>5.5</v>
      </c>
      <c r="AA12" s="39">
        <v>7.5</v>
      </c>
      <c r="AB12" s="39">
        <v>2</v>
      </c>
      <c r="AC12" s="39">
        <v>1.5</v>
      </c>
      <c r="AD12" s="39"/>
      <c r="AE12" s="39" t="s">
        <v>20</v>
      </c>
      <c r="AF12" s="39" t="s">
        <v>20</v>
      </c>
      <c r="AG12" s="39"/>
      <c r="AH12" s="39"/>
      <c r="AI12" s="40">
        <f t="shared" si="1"/>
        <v>40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39" t="s">
        <v>20</v>
      </c>
      <c r="E13" s="45"/>
      <c r="F13" s="45"/>
      <c r="G13" s="45"/>
      <c r="H13" s="45"/>
      <c r="I13" s="45"/>
      <c r="J13" s="39" t="s">
        <v>20</v>
      </c>
      <c r="K13" s="39" t="s">
        <v>20</v>
      </c>
      <c r="L13" s="45"/>
      <c r="M13" s="45"/>
      <c r="N13" s="45"/>
      <c r="O13" s="45"/>
      <c r="P13" s="45"/>
      <c r="Q13" s="39" t="s">
        <v>20</v>
      </c>
      <c r="R13" s="39" t="s">
        <v>20</v>
      </c>
      <c r="S13" s="45"/>
      <c r="T13" s="45"/>
      <c r="U13" s="45"/>
      <c r="V13" s="45"/>
      <c r="W13" s="45"/>
      <c r="X13" s="39" t="s">
        <v>20</v>
      </c>
      <c r="Y13" s="39" t="s">
        <v>20</v>
      </c>
      <c r="Z13" s="45"/>
      <c r="AA13" s="45"/>
      <c r="AB13" s="45"/>
      <c r="AC13" s="45"/>
      <c r="AD13" s="45"/>
      <c r="AE13" s="39" t="s">
        <v>20</v>
      </c>
      <c r="AF13" s="39" t="s">
        <v>20</v>
      </c>
      <c r="AG13" s="45"/>
      <c r="AH13" s="45"/>
      <c r="AI13" s="40">
        <f t="shared" si="1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57</v>
      </c>
      <c r="B14" s="37" t="s">
        <v>60</v>
      </c>
      <c r="C14" s="38" t="s">
        <v>41</v>
      </c>
      <c r="D14" s="39" t="s">
        <v>20</v>
      </c>
      <c r="E14" s="39"/>
      <c r="F14" s="39"/>
      <c r="G14" s="39"/>
      <c r="H14" s="39"/>
      <c r="I14" s="39"/>
      <c r="J14" s="39" t="s">
        <v>20</v>
      </c>
      <c r="K14" s="39" t="s">
        <v>20</v>
      </c>
      <c r="L14" s="39"/>
      <c r="M14" s="39"/>
      <c r="N14" s="39"/>
      <c r="O14" s="39"/>
      <c r="P14" s="39"/>
      <c r="Q14" s="39" t="s">
        <v>20</v>
      </c>
      <c r="R14" s="39" t="s">
        <v>20</v>
      </c>
      <c r="S14" s="39"/>
      <c r="T14" s="39"/>
      <c r="U14" s="39"/>
      <c r="V14" s="39"/>
      <c r="W14" s="39"/>
      <c r="X14" s="39" t="s">
        <v>20</v>
      </c>
      <c r="Y14" s="39" t="s">
        <v>20</v>
      </c>
      <c r="Z14" s="39"/>
      <c r="AA14" s="39"/>
      <c r="AB14" s="39"/>
      <c r="AC14" s="39"/>
      <c r="AD14" s="39"/>
      <c r="AE14" s="39" t="s">
        <v>20</v>
      </c>
      <c r="AF14" s="39" t="s">
        <v>20</v>
      </c>
      <c r="AG14" s="39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/>
      <c r="B15" s="29"/>
      <c r="C15" s="30"/>
      <c r="D15" s="39" t="s">
        <v>20</v>
      </c>
      <c r="E15" s="45"/>
      <c r="F15" s="45"/>
      <c r="G15" s="45"/>
      <c r="H15" s="45"/>
      <c r="I15" s="45"/>
      <c r="J15" s="39" t="s">
        <v>20</v>
      </c>
      <c r="K15" s="39" t="s">
        <v>20</v>
      </c>
      <c r="L15" s="45"/>
      <c r="M15" s="45"/>
      <c r="N15" s="45"/>
      <c r="O15" s="45"/>
      <c r="P15" s="45"/>
      <c r="Q15" s="39" t="s">
        <v>20</v>
      </c>
      <c r="R15" s="39" t="s">
        <v>20</v>
      </c>
      <c r="S15" s="45"/>
      <c r="T15" s="45"/>
      <c r="U15" s="45"/>
      <c r="V15" s="45"/>
      <c r="W15" s="45"/>
      <c r="X15" s="39" t="s">
        <v>20</v>
      </c>
      <c r="Y15" s="39" t="s">
        <v>20</v>
      </c>
      <c r="Z15" s="45"/>
      <c r="AA15" s="45"/>
      <c r="AB15" s="45"/>
      <c r="AC15" s="45"/>
      <c r="AD15" s="45"/>
      <c r="AE15" s="39" t="s">
        <v>20</v>
      </c>
      <c r="AF15" s="39" t="s">
        <v>20</v>
      </c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ht="12" customHeight="1" x14ac:dyDescent="0.2">
      <c r="A16" s="36" t="s">
        <v>56</v>
      </c>
      <c r="B16" s="37" t="s">
        <v>55</v>
      </c>
      <c r="C16" s="38" t="s">
        <v>41</v>
      </c>
      <c r="D16" s="39" t="s">
        <v>20</v>
      </c>
      <c r="E16" s="39"/>
      <c r="F16" s="39"/>
      <c r="G16" s="39"/>
      <c r="H16" s="39"/>
      <c r="I16" s="39"/>
      <c r="J16" s="39" t="s">
        <v>20</v>
      </c>
      <c r="K16" s="39" t="s">
        <v>20</v>
      </c>
      <c r="L16" s="39"/>
      <c r="M16" s="39"/>
      <c r="N16" s="39"/>
      <c r="O16" s="39"/>
      <c r="P16" s="39"/>
      <c r="Q16" s="39" t="s">
        <v>20</v>
      </c>
      <c r="R16" s="39" t="s">
        <v>20</v>
      </c>
      <c r="S16" s="39"/>
      <c r="T16" s="39"/>
      <c r="U16" s="39"/>
      <c r="V16" s="39"/>
      <c r="W16" s="39"/>
      <c r="X16" s="39" t="s">
        <v>20</v>
      </c>
      <c r="Y16" s="39" t="s">
        <v>20</v>
      </c>
      <c r="Z16" s="39"/>
      <c r="AA16" s="39"/>
      <c r="AB16" s="39"/>
      <c r="AC16" s="39"/>
      <c r="AD16" s="39"/>
      <c r="AE16" s="39" t="s">
        <v>20</v>
      </c>
      <c r="AF16" s="39" t="s">
        <v>20</v>
      </c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190" ht="12" customHeight="1" x14ac:dyDescent="0.2">
      <c r="A17" s="44"/>
      <c r="B17" s="29"/>
      <c r="C17" s="30"/>
      <c r="D17" s="39" t="s">
        <v>20</v>
      </c>
      <c r="E17" s="45"/>
      <c r="F17" s="45"/>
      <c r="G17" s="45"/>
      <c r="H17" s="45"/>
      <c r="I17" s="45"/>
      <c r="J17" s="39" t="s">
        <v>20</v>
      </c>
      <c r="K17" s="39" t="s">
        <v>20</v>
      </c>
      <c r="L17" s="45"/>
      <c r="M17" s="45"/>
      <c r="N17" s="45"/>
      <c r="O17" s="45"/>
      <c r="P17" s="45"/>
      <c r="Q17" s="39" t="s">
        <v>20</v>
      </c>
      <c r="R17" s="39" t="s">
        <v>20</v>
      </c>
      <c r="S17" s="45"/>
      <c r="T17" s="45"/>
      <c r="U17" s="45"/>
      <c r="V17" s="45"/>
      <c r="W17" s="45"/>
      <c r="X17" s="39" t="s">
        <v>20</v>
      </c>
      <c r="Y17" s="39" t="s">
        <v>20</v>
      </c>
      <c r="Z17" s="45"/>
      <c r="AA17" s="45"/>
      <c r="AB17" s="45"/>
      <c r="AC17" s="45"/>
      <c r="AD17" s="45"/>
      <c r="AE17" s="39" t="s">
        <v>20</v>
      </c>
      <c r="AF17" s="39" t="s">
        <v>20</v>
      </c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 t="s">
        <v>58</v>
      </c>
      <c r="B18" s="37" t="s">
        <v>59</v>
      </c>
      <c r="C18" s="38" t="s">
        <v>41</v>
      </c>
      <c r="D18" s="39" t="s">
        <v>20</v>
      </c>
      <c r="E18" s="39"/>
      <c r="F18" s="39"/>
      <c r="G18" s="39"/>
      <c r="H18" s="39"/>
      <c r="I18" s="39"/>
      <c r="J18" s="39" t="s">
        <v>20</v>
      </c>
      <c r="K18" s="39" t="s">
        <v>20</v>
      </c>
      <c r="L18" s="39"/>
      <c r="M18" s="39"/>
      <c r="N18" s="39"/>
      <c r="O18" s="39"/>
      <c r="P18" s="39"/>
      <c r="Q18" s="39" t="s">
        <v>20</v>
      </c>
      <c r="R18" s="39" t="s">
        <v>20</v>
      </c>
      <c r="S18" s="39"/>
      <c r="T18" s="39"/>
      <c r="U18" s="39"/>
      <c r="V18" s="39"/>
      <c r="W18" s="39"/>
      <c r="X18" s="39" t="s">
        <v>20</v>
      </c>
      <c r="Y18" s="39" t="s">
        <v>20</v>
      </c>
      <c r="Z18" s="39"/>
      <c r="AA18" s="39"/>
      <c r="AB18" s="39"/>
      <c r="AC18" s="39"/>
      <c r="AD18" s="39"/>
      <c r="AE18" s="39" t="s">
        <v>20</v>
      </c>
      <c r="AF18" s="39" t="s">
        <v>20</v>
      </c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ht="12" customHeight="1" x14ac:dyDescent="0.2">
      <c r="A19" s="44"/>
      <c r="B19" s="29"/>
      <c r="C19" s="30"/>
      <c r="D19" s="39" t="s">
        <v>20</v>
      </c>
      <c r="E19" s="45"/>
      <c r="F19" s="45"/>
      <c r="G19" s="45"/>
      <c r="H19" s="45"/>
      <c r="I19" s="45"/>
      <c r="J19" s="39" t="s">
        <v>20</v>
      </c>
      <c r="K19" s="39" t="s">
        <v>20</v>
      </c>
      <c r="L19" s="45"/>
      <c r="M19" s="45"/>
      <c r="N19" s="45"/>
      <c r="O19" s="45"/>
      <c r="P19" s="45"/>
      <c r="Q19" s="39" t="s">
        <v>20</v>
      </c>
      <c r="R19" s="39" t="s">
        <v>20</v>
      </c>
      <c r="S19" s="45"/>
      <c r="T19" s="45"/>
      <c r="U19" s="45"/>
      <c r="V19" s="45"/>
      <c r="W19" s="45"/>
      <c r="X19" s="39" t="s">
        <v>20</v>
      </c>
      <c r="Y19" s="39" t="s">
        <v>20</v>
      </c>
      <c r="Z19" s="45"/>
      <c r="AA19" s="45"/>
      <c r="AB19" s="45"/>
      <c r="AC19" s="45"/>
      <c r="AD19" s="45"/>
      <c r="AE19" s="39" t="s">
        <v>20</v>
      </c>
      <c r="AF19" s="39" t="s">
        <v>20</v>
      </c>
      <c r="AG19" s="45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190" s="43" customFormat="1" ht="12" customHeight="1" x14ac:dyDescent="0.2">
      <c r="A20" s="36" t="s">
        <v>63</v>
      </c>
      <c r="B20" s="37" t="s">
        <v>64</v>
      </c>
      <c r="C20" s="38" t="s">
        <v>41</v>
      </c>
      <c r="D20" s="39" t="s">
        <v>20</v>
      </c>
      <c r="E20" s="39"/>
      <c r="F20" s="39"/>
      <c r="G20" s="39"/>
      <c r="H20" s="39"/>
      <c r="I20" s="39"/>
      <c r="J20" s="39" t="s">
        <v>20</v>
      </c>
      <c r="K20" s="39" t="s">
        <v>20</v>
      </c>
      <c r="L20" s="39">
        <v>3.5</v>
      </c>
      <c r="M20" s="39">
        <v>4</v>
      </c>
      <c r="N20" s="39">
        <v>2.5</v>
      </c>
      <c r="O20" s="39">
        <v>1</v>
      </c>
      <c r="P20" s="39"/>
      <c r="Q20" s="39" t="s">
        <v>20</v>
      </c>
      <c r="R20" s="39" t="s">
        <v>20</v>
      </c>
      <c r="S20" s="39"/>
      <c r="T20" s="39"/>
      <c r="U20" s="39"/>
      <c r="V20" s="39"/>
      <c r="W20" s="39"/>
      <c r="X20" s="39" t="s">
        <v>20</v>
      </c>
      <c r="Y20" s="39" t="s">
        <v>20</v>
      </c>
      <c r="Z20" s="39"/>
      <c r="AA20" s="39"/>
      <c r="AB20" s="39"/>
      <c r="AC20" s="39"/>
      <c r="AD20" s="39"/>
      <c r="AE20" s="39" t="s">
        <v>20</v>
      </c>
      <c r="AF20" s="39" t="s">
        <v>20</v>
      </c>
      <c r="AG20" s="39"/>
      <c r="AH20" s="39"/>
      <c r="AI20" s="40">
        <f t="shared" si="0"/>
        <v>11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ht="12" customHeight="1" x14ac:dyDescent="0.2">
      <c r="A21" s="44"/>
      <c r="B21" s="29"/>
      <c r="C21" s="30"/>
      <c r="D21" s="39" t="s">
        <v>20</v>
      </c>
      <c r="E21" s="45"/>
      <c r="F21" s="45"/>
      <c r="G21" s="45"/>
      <c r="H21" s="45"/>
      <c r="I21" s="45"/>
      <c r="J21" s="39" t="s">
        <v>20</v>
      </c>
      <c r="K21" s="39" t="s">
        <v>20</v>
      </c>
      <c r="L21" s="45"/>
      <c r="M21" s="45"/>
      <c r="N21" s="45"/>
      <c r="O21" s="45"/>
      <c r="P21" s="45"/>
      <c r="Q21" s="39" t="s">
        <v>20</v>
      </c>
      <c r="R21" s="39" t="s">
        <v>20</v>
      </c>
      <c r="S21" s="45"/>
      <c r="T21" s="45"/>
      <c r="U21" s="45"/>
      <c r="V21" s="45"/>
      <c r="W21" s="45"/>
      <c r="X21" s="39" t="s">
        <v>20</v>
      </c>
      <c r="Y21" s="39" t="s">
        <v>20</v>
      </c>
      <c r="Z21" s="45"/>
      <c r="AA21" s="45"/>
      <c r="AB21" s="45"/>
      <c r="AC21" s="45"/>
      <c r="AD21" s="45"/>
      <c r="AE21" s="39" t="s">
        <v>20</v>
      </c>
      <c r="AF21" s="39" t="s">
        <v>20</v>
      </c>
      <c r="AG21" s="45"/>
      <c r="AH21" s="45"/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190" s="43" customFormat="1" ht="12" customHeight="1" x14ac:dyDescent="0.2">
      <c r="A22" s="36" t="s">
        <v>68</v>
      </c>
      <c r="B22" s="37" t="s">
        <v>69</v>
      </c>
      <c r="C22" s="38" t="s">
        <v>70</v>
      </c>
      <c r="D22" s="39" t="s">
        <v>20</v>
      </c>
      <c r="E22" s="39"/>
      <c r="F22" s="39"/>
      <c r="G22" s="39"/>
      <c r="H22" s="39"/>
      <c r="I22" s="39"/>
      <c r="J22" s="39" t="s">
        <v>20</v>
      </c>
      <c r="K22" s="39" t="s">
        <v>20</v>
      </c>
      <c r="L22" s="39"/>
      <c r="M22" s="39"/>
      <c r="N22" s="39"/>
      <c r="O22" s="39"/>
      <c r="P22" s="39"/>
      <c r="Q22" s="39" t="s">
        <v>20</v>
      </c>
      <c r="R22" s="39" t="s">
        <v>20</v>
      </c>
      <c r="S22" s="39"/>
      <c r="T22" s="39">
        <v>1</v>
      </c>
      <c r="U22" s="39"/>
      <c r="V22" s="39"/>
      <c r="W22" s="39"/>
      <c r="X22" s="39" t="s">
        <v>20</v>
      </c>
      <c r="Y22" s="39" t="s">
        <v>20</v>
      </c>
      <c r="Z22" s="39"/>
      <c r="AA22" s="39"/>
      <c r="AB22" s="39"/>
      <c r="AC22" s="39"/>
      <c r="AD22" s="39"/>
      <c r="AE22" s="39" t="s">
        <v>20</v>
      </c>
      <c r="AF22" s="39" t="s">
        <v>20</v>
      </c>
      <c r="AG22" s="39"/>
      <c r="AH22" s="39"/>
      <c r="AI22" s="40">
        <f t="shared" si="0"/>
        <v>1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/>
      <c r="B23" s="29"/>
      <c r="C23" s="30"/>
      <c r="D23" s="39" t="s">
        <v>20</v>
      </c>
      <c r="E23" s="45"/>
      <c r="F23" s="45"/>
      <c r="G23" s="45"/>
      <c r="H23" s="45"/>
      <c r="I23" s="45"/>
      <c r="J23" s="39" t="s">
        <v>20</v>
      </c>
      <c r="K23" s="39" t="s">
        <v>20</v>
      </c>
      <c r="L23" s="45"/>
      <c r="M23" s="45"/>
      <c r="N23" s="45"/>
      <c r="O23" s="45"/>
      <c r="P23" s="45"/>
      <c r="Q23" s="39" t="s">
        <v>20</v>
      </c>
      <c r="R23" s="39" t="s">
        <v>20</v>
      </c>
      <c r="S23" s="45"/>
      <c r="T23" s="45"/>
      <c r="U23" s="45"/>
      <c r="V23" s="45"/>
      <c r="W23" s="45"/>
      <c r="X23" s="39" t="s">
        <v>20</v>
      </c>
      <c r="Y23" s="39" t="s">
        <v>20</v>
      </c>
      <c r="Z23" s="45"/>
      <c r="AA23" s="45"/>
      <c r="AB23" s="45"/>
      <c r="AC23" s="45"/>
      <c r="AD23" s="45"/>
      <c r="AE23" s="39" t="s">
        <v>20</v>
      </c>
      <c r="AF23" s="39" t="s">
        <v>20</v>
      </c>
      <c r="AG23" s="45"/>
      <c r="AH23" s="45"/>
      <c r="AI23" s="40">
        <f t="shared" si="0"/>
        <v>0</v>
      </c>
      <c r="AJ23" s="3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 t="s">
        <v>20</v>
      </c>
      <c r="E24" s="39"/>
      <c r="F24" s="39"/>
      <c r="G24" s="39"/>
      <c r="H24" s="39"/>
      <c r="I24" s="39"/>
      <c r="J24" s="39" t="s">
        <v>20</v>
      </c>
      <c r="K24" s="39" t="s">
        <v>20</v>
      </c>
      <c r="L24" s="39"/>
      <c r="M24" s="39"/>
      <c r="N24" s="39"/>
      <c r="O24" s="39"/>
      <c r="P24" s="39"/>
      <c r="Q24" s="39" t="s">
        <v>20</v>
      </c>
      <c r="R24" s="39" t="s">
        <v>20</v>
      </c>
      <c r="S24" s="39"/>
      <c r="T24" s="39"/>
      <c r="U24" s="39"/>
      <c r="V24" s="39"/>
      <c r="W24" s="39"/>
      <c r="X24" s="39" t="s">
        <v>20</v>
      </c>
      <c r="Y24" s="39" t="s">
        <v>20</v>
      </c>
      <c r="Z24" s="39"/>
      <c r="AA24" s="39"/>
      <c r="AB24" s="39"/>
      <c r="AC24" s="39"/>
      <c r="AD24" s="39"/>
      <c r="AE24" s="39" t="s">
        <v>20</v>
      </c>
      <c r="AF24" s="39" t="s">
        <v>20</v>
      </c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8" customFormat="1" ht="12" customHeight="1" x14ac:dyDescent="0.2">
      <c r="A25" s="44"/>
      <c r="B25" s="29"/>
      <c r="C25" s="30"/>
      <c r="D25" s="47" t="s">
        <v>20</v>
      </c>
      <c r="E25" s="45"/>
      <c r="F25" s="45"/>
      <c r="G25" s="45"/>
      <c r="H25" s="45"/>
      <c r="I25" s="45"/>
      <c r="J25" s="47" t="s">
        <v>20</v>
      </c>
      <c r="K25" s="47" t="s">
        <v>20</v>
      </c>
      <c r="L25" s="45"/>
      <c r="M25" s="45"/>
      <c r="N25" s="45"/>
      <c r="O25" s="45"/>
      <c r="P25" s="45"/>
      <c r="Q25" s="47" t="s">
        <v>20</v>
      </c>
      <c r="R25" s="47" t="s">
        <v>20</v>
      </c>
      <c r="S25" s="45"/>
      <c r="T25" s="45"/>
      <c r="U25" s="45"/>
      <c r="V25" s="45"/>
      <c r="W25" s="45"/>
      <c r="X25" s="47" t="s">
        <v>20</v>
      </c>
      <c r="Y25" s="47" t="s">
        <v>20</v>
      </c>
      <c r="Z25" s="45"/>
      <c r="AA25" s="45"/>
      <c r="AB25" s="45"/>
      <c r="AC25" s="45"/>
      <c r="AD25" s="45"/>
      <c r="AE25" s="47" t="s">
        <v>20</v>
      </c>
      <c r="AF25" s="47" t="s">
        <v>20</v>
      </c>
      <c r="AG25" s="45"/>
      <c r="AH25" s="45"/>
      <c r="AI25" s="40">
        <f t="shared" si="0"/>
        <v>0</v>
      </c>
      <c r="AJ25" s="3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ht="12" customHeight="1" x14ac:dyDescent="0.2">
      <c r="A26" s="49"/>
      <c r="B26" s="50"/>
      <c r="C26" s="51"/>
      <c r="D26" s="53" t="s">
        <v>20</v>
      </c>
      <c r="E26" s="52"/>
      <c r="F26" s="52"/>
      <c r="G26" s="52"/>
      <c r="H26" s="52"/>
      <c r="I26" s="52"/>
      <c r="J26" s="53" t="s">
        <v>20</v>
      </c>
      <c r="K26" s="53" t="s">
        <v>20</v>
      </c>
      <c r="L26" s="52"/>
      <c r="M26" s="52"/>
      <c r="N26" s="52"/>
      <c r="O26" s="52"/>
      <c r="P26" s="52"/>
      <c r="Q26" s="53" t="s">
        <v>20</v>
      </c>
      <c r="R26" s="53" t="s">
        <v>20</v>
      </c>
      <c r="S26" s="52"/>
      <c r="T26" s="52"/>
      <c r="U26" s="52"/>
      <c r="V26" s="52"/>
      <c r="W26" s="52"/>
      <c r="X26" s="53" t="s">
        <v>20</v>
      </c>
      <c r="Y26" s="53" t="s">
        <v>20</v>
      </c>
      <c r="Z26" s="52"/>
      <c r="AA26" s="52"/>
      <c r="AB26" s="52"/>
      <c r="AC26" s="52"/>
      <c r="AD26" s="52"/>
      <c r="AE26" s="53" t="s">
        <v>20</v>
      </c>
      <c r="AF26" s="53" t="s">
        <v>20</v>
      </c>
      <c r="AG26" s="52"/>
      <c r="AH26" s="52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6" customFormat="1" x14ac:dyDescent="0.2">
      <c r="A27" s="54"/>
      <c r="B27" s="55" t="s">
        <v>6</v>
      </c>
      <c r="C27" s="56"/>
      <c r="D27" s="57">
        <f t="shared" ref="D27:AE27" si="2">SUM(D9:D26)</f>
        <v>0</v>
      </c>
      <c r="E27" s="57">
        <f t="shared" si="2"/>
        <v>0</v>
      </c>
      <c r="F27" s="57">
        <f t="shared" si="2"/>
        <v>4</v>
      </c>
      <c r="G27" s="57">
        <f t="shared" si="2"/>
        <v>7.5</v>
      </c>
      <c r="H27" s="57">
        <f t="shared" si="2"/>
        <v>7.5</v>
      </c>
      <c r="I27" s="57">
        <f t="shared" si="2"/>
        <v>4</v>
      </c>
      <c r="J27" s="57">
        <f t="shared" si="2"/>
        <v>0</v>
      </c>
      <c r="K27" s="57">
        <f t="shared" si="2"/>
        <v>3</v>
      </c>
      <c r="L27" s="57">
        <f t="shared" si="2"/>
        <v>7.5</v>
      </c>
      <c r="M27" s="57">
        <f t="shared" si="2"/>
        <v>7.5</v>
      </c>
      <c r="N27" s="57">
        <f t="shared" si="2"/>
        <v>7.5</v>
      </c>
      <c r="O27" s="57">
        <f t="shared" si="2"/>
        <v>6.5</v>
      </c>
      <c r="P27" s="57">
        <f t="shared" si="2"/>
        <v>0</v>
      </c>
      <c r="Q27" s="57">
        <f t="shared" si="2"/>
        <v>0</v>
      </c>
      <c r="R27" s="57">
        <f t="shared" si="2"/>
        <v>2</v>
      </c>
      <c r="S27" s="57">
        <f t="shared" si="2"/>
        <v>8.5</v>
      </c>
      <c r="T27" s="57">
        <f t="shared" si="2"/>
        <v>7.5</v>
      </c>
      <c r="U27" s="57">
        <f t="shared" si="2"/>
        <v>3</v>
      </c>
      <c r="V27" s="57">
        <f t="shared" si="2"/>
        <v>0</v>
      </c>
      <c r="W27" s="57">
        <f t="shared" si="2"/>
        <v>6</v>
      </c>
      <c r="X27" s="57">
        <f t="shared" si="2"/>
        <v>0</v>
      </c>
      <c r="Y27" s="57">
        <f t="shared" si="2"/>
        <v>0</v>
      </c>
      <c r="Z27" s="57">
        <f t="shared" si="2"/>
        <v>7.5</v>
      </c>
      <c r="AA27" s="57">
        <f t="shared" si="2"/>
        <v>7.5</v>
      </c>
      <c r="AB27" s="57">
        <f t="shared" si="2"/>
        <v>4</v>
      </c>
      <c r="AC27" s="57">
        <f t="shared" si="2"/>
        <v>3</v>
      </c>
      <c r="AD27" s="57">
        <f t="shared" si="2"/>
        <v>0</v>
      </c>
      <c r="AE27" s="57">
        <f t="shared" si="2"/>
        <v>0</v>
      </c>
      <c r="AF27" s="57">
        <f t="shared" ref="AF27:AH27" si="3">SUM(AF9:AF26)</f>
        <v>0</v>
      </c>
      <c r="AG27" s="57">
        <f t="shared" si="3"/>
        <v>0</v>
      </c>
      <c r="AH27" s="57">
        <f t="shared" si="3"/>
        <v>0</v>
      </c>
      <c r="AI27" s="40">
        <f>SUM(D27:AH27)</f>
        <v>104</v>
      </c>
      <c r="AJ27" s="5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48" customFormat="1" x14ac:dyDescent="0.2">
      <c r="A28" s="59" t="s">
        <v>7</v>
      </c>
      <c r="B28" s="60"/>
      <c r="C28" s="60"/>
      <c r="D28" s="61"/>
      <c r="E28" s="61">
        <f>7.5</f>
        <v>7.5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40">
        <f>SUM(D28:AH28)</f>
        <v>7.5</v>
      </c>
      <c r="AJ28" s="58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</row>
    <row r="29" spans="1:190" s="48" customFormat="1" x14ac:dyDescent="0.2">
      <c r="A29" s="59" t="s">
        <v>14</v>
      </c>
      <c r="B29" s="60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>
        <v>1</v>
      </c>
      <c r="AC29" s="61"/>
      <c r="AD29" s="61"/>
      <c r="AE29" s="61"/>
      <c r="AF29" s="61"/>
      <c r="AG29" s="61"/>
      <c r="AH29" s="61"/>
      <c r="AI29" s="40">
        <f>SUM(D29:AH29)</f>
        <v>1</v>
      </c>
      <c r="AJ29" s="62" t="s">
        <v>66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</row>
    <row r="30" spans="1:190" s="46" customFormat="1" x14ac:dyDescent="0.2">
      <c r="A30" s="59" t="s">
        <v>8</v>
      </c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40">
        <f>SUM(D30:AH30)</f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</row>
    <row r="31" spans="1:190" s="13" customFormat="1" x14ac:dyDescent="0.2">
      <c r="A31" s="59" t="s">
        <v>22</v>
      </c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40">
        <f>SUM(D31:AH31)</f>
        <v>0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4" t="s">
        <v>49</v>
      </c>
      <c r="B32" s="63"/>
      <c r="C32" s="63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40"/>
      <c r="AJ32" s="62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4" t="s">
        <v>12</v>
      </c>
      <c r="B33" s="63"/>
      <c r="C33" s="6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40">
        <f>SUM(D33:AH33)</f>
        <v>0</v>
      </c>
      <c r="AJ33" s="5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4" t="s">
        <v>13</v>
      </c>
      <c r="B34" s="63"/>
      <c r="C34" s="6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>
        <v>7.5</v>
      </c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40">
        <f>SUM(D34:AH34)</f>
        <v>7.5</v>
      </c>
      <c r="AJ34" s="58" t="s">
        <v>67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89" t="s">
        <v>53</v>
      </c>
      <c r="B35" s="63"/>
      <c r="C35" s="64"/>
      <c r="D35" s="61"/>
      <c r="E35" s="61"/>
      <c r="F35" s="61"/>
      <c r="G35" s="61"/>
      <c r="H35" s="61"/>
      <c r="I35" s="61">
        <v>4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40">
        <f>SUM(D35:AH35)</f>
        <v>4</v>
      </c>
      <c r="AJ35" s="41" t="s">
        <v>54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4" t="s">
        <v>39</v>
      </c>
      <c r="B36" s="63"/>
      <c r="C36" s="6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40">
        <f>SUM(D36:AH36)</f>
        <v>0</v>
      </c>
      <c r="AJ36" s="58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4" t="s">
        <v>9</v>
      </c>
      <c r="B37" s="63"/>
      <c r="C37" s="63"/>
      <c r="D37" s="57">
        <f t="shared" ref="D37:O37" si="4">SUM(D27:D36)</f>
        <v>0</v>
      </c>
      <c r="E37" s="57">
        <f t="shared" si="4"/>
        <v>7.5</v>
      </c>
      <c r="F37" s="57">
        <f t="shared" si="4"/>
        <v>4</v>
      </c>
      <c r="G37" s="57">
        <f t="shared" si="4"/>
        <v>7.5</v>
      </c>
      <c r="H37" s="57">
        <f t="shared" si="4"/>
        <v>7.5</v>
      </c>
      <c r="I37" s="57">
        <f t="shared" si="4"/>
        <v>8</v>
      </c>
      <c r="J37" s="57">
        <f t="shared" si="4"/>
        <v>0</v>
      </c>
      <c r="K37" s="57">
        <f t="shared" si="4"/>
        <v>3</v>
      </c>
      <c r="L37" s="57">
        <f t="shared" si="4"/>
        <v>7.5</v>
      </c>
      <c r="M37" s="57">
        <f t="shared" si="4"/>
        <v>7.5</v>
      </c>
      <c r="N37" s="57">
        <f t="shared" si="4"/>
        <v>7.5</v>
      </c>
      <c r="O37" s="57">
        <f t="shared" si="4"/>
        <v>6.5</v>
      </c>
      <c r="P37" s="57">
        <f>SUM(P27:P36)</f>
        <v>0</v>
      </c>
      <c r="Q37" s="57">
        <f>SUM(Q27:Q36)</f>
        <v>0</v>
      </c>
      <c r="R37" s="57">
        <f>SUM(R27:R36)</f>
        <v>2</v>
      </c>
      <c r="S37" s="57">
        <f t="shared" ref="S37:X37" si="5">SUM(S27:S36)</f>
        <v>8.5</v>
      </c>
      <c r="T37" s="57">
        <f t="shared" si="5"/>
        <v>7.5</v>
      </c>
      <c r="U37" s="57">
        <f t="shared" si="5"/>
        <v>3</v>
      </c>
      <c r="V37" s="57">
        <f t="shared" si="5"/>
        <v>7.5</v>
      </c>
      <c r="W37" s="57">
        <f t="shared" si="5"/>
        <v>6</v>
      </c>
      <c r="X37" s="57">
        <f t="shared" si="5"/>
        <v>0</v>
      </c>
      <c r="Y37" s="57">
        <f>SUM(Y27:Y36)</f>
        <v>0</v>
      </c>
      <c r="Z37" s="57">
        <f t="shared" ref="Z37:AE37" si="6">SUM(Z27:Z36)</f>
        <v>7.5</v>
      </c>
      <c r="AA37" s="57">
        <f t="shared" si="6"/>
        <v>7.5</v>
      </c>
      <c r="AB37" s="57">
        <f t="shared" si="6"/>
        <v>5</v>
      </c>
      <c r="AC37" s="57">
        <f t="shared" si="6"/>
        <v>3</v>
      </c>
      <c r="AD37" s="57">
        <f t="shared" si="6"/>
        <v>0</v>
      </c>
      <c r="AE37" s="57">
        <f t="shared" si="6"/>
        <v>0</v>
      </c>
      <c r="AF37" s="57">
        <f>SUM(AF27:AF36)</f>
        <v>0</v>
      </c>
      <c r="AG37" s="57">
        <f t="shared" ref="AG37:AH37" si="7">SUM(AG27:AG36)</f>
        <v>0</v>
      </c>
      <c r="AH37" s="57">
        <f t="shared" si="7"/>
        <v>0</v>
      </c>
      <c r="AI37" s="65">
        <f>SUM(AI27:AI36)</f>
        <v>124</v>
      </c>
      <c r="AJ37" s="66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s="4" customFormat="1" ht="13.5" thickBot="1" x14ac:dyDescent="0.25">
      <c r="A38" s="67" t="s">
        <v>10</v>
      </c>
      <c r="B38" s="68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1"/>
      <c r="AJ38" s="72"/>
      <c r="AZ38" s="5"/>
    </row>
    <row r="39" spans="1:69" s="4" customFormat="1" ht="12" thickBot="1" x14ac:dyDescent="0.25">
      <c r="A39" s="73" t="s">
        <v>26</v>
      </c>
      <c r="B39" s="69" t="s">
        <v>27</v>
      </c>
      <c r="C39" s="69"/>
      <c r="D39" s="70"/>
      <c r="E39" s="70"/>
      <c r="F39" s="70" t="s">
        <v>33</v>
      </c>
      <c r="G39" s="70"/>
      <c r="H39" s="70" t="s">
        <v>34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4" t="s">
        <v>11</v>
      </c>
      <c r="AG39" s="75">
        <f>22</f>
        <v>22</v>
      </c>
      <c r="AH39" s="70"/>
      <c r="AI39" s="76">
        <f>AG39*7.5</f>
        <v>165</v>
      </c>
      <c r="AJ39" s="72"/>
      <c r="AZ39" s="5"/>
    </row>
    <row r="40" spans="1:69" s="4" customFormat="1" ht="11.25" x14ac:dyDescent="0.2">
      <c r="A40" s="73" t="s">
        <v>25</v>
      </c>
      <c r="B40" s="69" t="s">
        <v>28</v>
      </c>
      <c r="C40" s="69"/>
      <c r="D40" s="70"/>
      <c r="E40" s="70"/>
      <c r="F40" s="70" t="s">
        <v>42</v>
      </c>
      <c r="G40" s="70"/>
      <c r="H40" s="70" t="s">
        <v>35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1"/>
      <c r="AJ40" s="72"/>
      <c r="AZ40" s="5"/>
    </row>
    <row r="41" spans="1:69" s="4" customFormat="1" ht="11.25" x14ac:dyDescent="0.2">
      <c r="A41" s="73" t="s">
        <v>31</v>
      </c>
      <c r="B41" s="69" t="s">
        <v>32</v>
      </c>
      <c r="C41" s="69"/>
      <c r="D41" s="70"/>
      <c r="E41" s="70"/>
      <c r="F41" s="70" t="s">
        <v>41</v>
      </c>
      <c r="G41" s="70"/>
      <c r="H41" s="70" t="s">
        <v>36</v>
      </c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4" t="s">
        <v>46</v>
      </c>
      <c r="AG41" s="70"/>
      <c r="AH41" s="70"/>
      <c r="AI41" s="71">
        <f>AI37-AI39</f>
        <v>-41</v>
      </c>
      <c r="AJ41" s="77"/>
      <c r="AZ41" s="5"/>
    </row>
    <row r="42" spans="1:69" s="4" customFormat="1" ht="11.25" x14ac:dyDescent="0.2">
      <c r="A42" s="69" t="s">
        <v>29</v>
      </c>
      <c r="B42" s="69" t="s">
        <v>30</v>
      </c>
      <c r="C42" s="72"/>
      <c r="D42" s="78"/>
      <c r="E42" s="78"/>
      <c r="F42" s="78" t="s">
        <v>43</v>
      </c>
      <c r="G42" s="78"/>
      <c r="H42" s="78" t="s">
        <v>37</v>
      </c>
      <c r="I42" s="78"/>
      <c r="J42" s="78"/>
      <c r="K42" s="78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1"/>
      <c r="AJ42" s="72"/>
    </row>
    <row r="43" spans="1:69" s="4" customFormat="1" ht="11.25" x14ac:dyDescent="0.2">
      <c r="A43" s="72" t="s">
        <v>23</v>
      </c>
      <c r="B43" s="72" t="s">
        <v>24</v>
      </c>
      <c r="C43" s="72"/>
      <c r="D43" s="78"/>
      <c r="E43" s="78"/>
      <c r="F43" s="78" t="s">
        <v>38</v>
      </c>
      <c r="G43" s="78"/>
      <c r="H43" s="78" t="s">
        <v>44</v>
      </c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79" t="s">
        <v>47</v>
      </c>
      <c r="AG43" s="78"/>
      <c r="AH43" s="78"/>
      <c r="AI43" s="80">
        <f>66</f>
        <v>66</v>
      </c>
      <c r="AJ43" s="72"/>
    </row>
    <row r="44" spans="1:69" s="4" customFormat="1" ht="11.25" x14ac:dyDescent="0.2">
      <c r="A44" s="72"/>
      <c r="B44" s="72"/>
      <c r="C44" s="72"/>
      <c r="D44" s="78"/>
      <c r="E44" s="78"/>
      <c r="F44" s="78"/>
      <c r="G44" s="78"/>
      <c r="H44" s="78" t="s">
        <v>45</v>
      </c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2"/>
    </row>
    <row r="45" spans="1:69" s="4" customFormat="1" ht="13.5" thickBot="1" x14ac:dyDescent="0.25">
      <c r="A45" s="81"/>
      <c r="B45" s="81"/>
      <c r="C45" s="81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Y45" s="78"/>
      <c r="Z45" s="78"/>
      <c r="AA45" s="78"/>
      <c r="AB45" s="78"/>
      <c r="AC45" s="78"/>
      <c r="AD45" s="78"/>
      <c r="AE45" s="78"/>
      <c r="AF45" s="79" t="s">
        <v>48</v>
      </c>
      <c r="AG45" s="78"/>
      <c r="AH45" s="78"/>
      <c r="AI45" s="82">
        <f>AI41+AI43</f>
        <v>25</v>
      </c>
      <c r="AJ45" s="72"/>
    </row>
    <row r="46" spans="1:69" s="4" customFormat="1" ht="13.5" thickTop="1" x14ac:dyDescent="0.2">
      <c r="A46" s="81"/>
      <c r="B46" s="81"/>
      <c r="C46" s="8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pans="1:69" s="4" customFormat="1" x14ac:dyDescent="0.2">
      <c r="A47" s="81"/>
      <c r="B47" s="81"/>
      <c r="C47" s="8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pans="1:69" s="4" customFormat="1" x14ac:dyDescent="0.2">
      <c r="A48" s="81"/>
      <c r="B48" s="81"/>
      <c r="C48" s="8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1:36" s="4" customFormat="1" x14ac:dyDescent="0.2">
      <c r="A49" s="81"/>
      <c r="B49" s="81"/>
      <c r="C49" s="8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  <row r="50" spans="1:36" x14ac:dyDescent="0.2"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</row>
    <row r="51" spans="1:36" x14ac:dyDescent="0.2"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</row>
    <row r="52" spans="1:36" x14ac:dyDescent="0.2"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</row>
    <row r="53" spans="1:36" x14ac:dyDescent="0.2"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</row>
    <row r="54" spans="1:36" x14ac:dyDescent="0.2"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</row>
    <row r="55" spans="1:36" x14ac:dyDescent="0.2"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</row>
    <row r="56" spans="1:36" x14ac:dyDescent="0.2"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</row>
    <row r="57" spans="1:36" x14ac:dyDescent="0.2"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</row>
    <row r="58" spans="1:36" x14ac:dyDescent="0.2"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</row>
    <row r="59" spans="1:36" x14ac:dyDescent="0.2"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</row>
    <row r="60" spans="1:36" x14ac:dyDescent="0.2"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</row>
    <row r="61" spans="1:36" x14ac:dyDescent="0.2"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</row>
    <row r="62" spans="1:36" x14ac:dyDescent="0.2"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</row>
    <row r="63" spans="1:36" x14ac:dyDescent="0.2"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</row>
    <row r="64" spans="1:36" x14ac:dyDescent="0.2"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</row>
    <row r="65" spans="3:36" x14ac:dyDescent="0.2"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</row>
    <row r="66" spans="3:36" x14ac:dyDescent="0.2"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</row>
    <row r="67" spans="3:36" x14ac:dyDescent="0.2"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</row>
    <row r="68" spans="3:36" x14ac:dyDescent="0.2"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</row>
    <row r="69" spans="3:36" x14ac:dyDescent="0.2"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</row>
    <row r="70" spans="3:36" x14ac:dyDescent="0.2">
      <c r="C70" s="83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</row>
    <row r="71" spans="3:36" x14ac:dyDescent="0.2">
      <c r="C71" s="8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</row>
    <row r="72" spans="3:36" x14ac:dyDescent="0.2">
      <c r="C72" s="8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</row>
    <row r="73" spans="3:36" x14ac:dyDescent="0.2">
      <c r="C73" s="8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</row>
    <row r="74" spans="3:36" x14ac:dyDescent="0.2">
      <c r="C74" s="83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</row>
    <row r="75" spans="3:36" x14ac:dyDescent="0.2">
      <c r="C75" s="83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</row>
    <row r="76" spans="3:36" x14ac:dyDescent="0.2">
      <c r="C76" s="83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</row>
    <row r="77" spans="3:36" x14ac:dyDescent="0.2">
      <c r="C77" s="83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</row>
    <row r="78" spans="3:36" x14ac:dyDescent="0.2">
      <c r="C78" s="83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</row>
    <row r="79" spans="3:36" x14ac:dyDescent="0.2">
      <c r="C79" s="83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</row>
    <row r="80" spans="3:36" x14ac:dyDescent="0.2">
      <c r="C80" s="83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</row>
    <row r="81" spans="3:36" x14ac:dyDescent="0.2">
      <c r="C81" s="83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</row>
    <row r="82" spans="3:36" x14ac:dyDescent="0.2">
      <c r="C82" s="83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</row>
    <row r="83" spans="3:36" x14ac:dyDescent="0.2">
      <c r="C83" s="8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</row>
    <row r="84" spans="3:36" x14ac:dyDescent="0.2">
      <c r="C84" s="83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</row>
    <row r="85" spans="3:36" x14ac:dyDescent="0.2">
      <c r="C85" s="83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</row>
    <row r="86" spans="3:36" x14ac:dyDescent="0.2">
      <c r="C86" s="8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</row>
    <row r="87" spans="3:36" x14ac:dyDescent="0.2">
      <c r="C87" s="83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</row>
    <row r="88" spans="3:36" x14ac:dyDescent="0.2">
      <c r="C88" s="83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</row>
    <row r="89" spans="3:36" x14ac:dyDescent="0.2">
      <c r="C89" s="83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</row>
    <row r="90" spans="3:36" x14ac:dyDescent="0.2">
      <c r="C90" s="83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2017-01-04T19:31:33Z</cp:lastPrinted>
  <dcterms:created xsi:type="dcterms:W3CDTF">1998-07-03T22:57:08Z</dcterms:created>
  <dcterms:modified xsi:type="dcterms:W3CDTF">2018-08-02T19:52:17Z</dcterms:modified>
</cp:coreProperties>
</file>