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B1E2FC10-B142-4730-9BC6-6B2386A91FB9}" xr6:coauthVersionLast="34" xr6:coauthVersionMax="34" xr10:uidLastSave="{00000000-0000-0000-0000-000000000000}"/>
  <bookViews>
    <workbookView xWindow="0" yWindow="105" windowWidth="1678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62913"/>
</workbook>
</file>

<file path=xl/calcChain.xml><?xml version="1.0" encoding="utf-8"?>
<calcChain xmlns="http://schemas.openxmlformats.org/spreadsheetml/2006/main">
  <c r="AI33" i="1" l="1"/>
  <c r="AH29" i="1"/>
  <c r="I18" i="1"/>
  <c r="AH17" i="1"/>
  <c r="AG17" i="1"/>
  <c r="AF1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H27" i="1" l="1"/>
  <c r="AG27" i="1"/>
  <c r="AF27" i="1"/>
  <c r="AI10" i="1" l="1"/>
  <c r="AI18" i="1" l="1"/>
  <c r="AI29" i="1"/>
  <c r="AI25" i="1"/>
  <c r="AI14" i="1"/>
  <c r="AI9" i="1"/>
  <c r="AI23" i="1"/>
  <c r="AI15" i="1"/>
  <c r="AI24" i="1"/>
  <c r="AI19" i="1"/>
  <c r="AI8" i="1"/>
  <c r="AI13" i="1"/>
  <c r="AI16" i="1"/>
  <c r="AI11" i="1"/>
  <c r="AI12" i="1"/>
  <c r="AI20" i="1"/>
  <c r="AI21" i="1"/>
  <c r="AI26" i="1"/>
  <c r="AI17" i="1" l="1"/>
  <c r="AI27" i="1" s="1"/>
  <c r="AI31" i="1" s="1"/>
  <c r="AI35" i="1" s="1"/>
</calcChain>
</file>

<file path=xl/sharedStrings.xml><?xml version="1.0" encoding="utf-8"?>
<sst xmlns="http://schemas.openxmlformats.org/spreadsheetml/2006/main" count="169" uniqueCount="64">
  <si>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</si>
  <si>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</si>
  <si>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</si>
  <si>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</si>
  <si>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</si>
  <si>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</si>
  <si>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</si>
  <si>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</si>
  <si>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</si>
  <si>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</si>
  <si>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</si>
  <si>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</si>
  <si>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</si>
  <si>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</si>
  <si>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</si>
  <si>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</si>
  <si>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</si>
  <si>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</si>
  <si>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</si>
  <si>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</si>
  <si>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</si>
  <si>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</si>
  <si>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</si>
  <si>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</si>
  <si>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</si>
  <si>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</si>
  <si>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</si>
  <si>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</si>
  <si>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</si>
  <si>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</si>
  <si>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</si>
  <si>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</si>
  <si>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</si>
  <si>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</si>
  <si>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</si>
  <si>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</si>
  <si>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</si>
  <si>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</si>
  <si>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</si>
  <si>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</si>
  <si>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</si>
  <si>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</si>
  <si>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</si>
  <si>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</si>
  <si>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</si>
  <si>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</si>
  <si>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</si>
  <si>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</si>
  <si>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</si>
  <si>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</si>
  <si>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</si>
  <si>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Jayleen Chivers</t>
  </si>
  <si>
    <t>1601</t>
  </si>
  <si>
    <t>Mosaic Guilford</t>
  </si>
  <si>
    <t>Guildhouse South Building SI's + shop dwg review</t>
  </si>
  <si>
    <t>Guildhouse North Building SI's + shop dwg review</t>
  </si>
  <si>
    <t>1712</t>
  </si>
  <si>
    <t>BPP Area 6 Lot 3</t>
  </si>
  <si>
    <t>1508</t>
  </si>
  <si>
    <t>BPP Lot 37 Apt</t>
  </si>
  <si>
    <t>Unit planning, schematic design</t>
  </si>
  <si>
    <t>Working towards BP Set/ Coord. with consultants</t>
  </si>
  <si>
    <t>August 2018</t>
  </si>
  <si>
    <t>Guildhouse Site tour w/ Al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</si>
</sst>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3" fillId="0" borderId="13" xfId="0" applyFont="1" applyFill="1" applyBorder="1" applyProtection="1">
      <protection locked="0"/>
    </xf>
    <xf numFmtId="49" fontId="3" fillId="8" borderId="12" xfId="0" applyNumberFormat="1" applyFont="1" applyFill="1" applyBorder="1" applyAlignment="1" applyProtection="1">
      <alignment horizontal="left"/>
      <protection locked="0"/>
    </xf>
    <xf numFmtId="0" fontId="3" fillId="8" borderId="13" xfId="0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7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M12" sqref="M12"/>
    </sheetView>
  </sheetViews>
  <sheetFormatPr defaultColWidth="7.5703125" defaultRowHeight="12.75" x14ac:dyDescent="0.2"/>
  <cols>
    <col min="1" max="1" width="5.28515625" style="84" customWidth="1"/>
    <col min="2" max="2" width="21.85546875" style="84" customWidth="1"/>
    <col min="3" max="3" width="5" style="86" customWidth="1"/>
    <col min="4" max="34" width="3.42578125" style="87" customWidth="1"/>
    <col min="35" max="35" width="5.7109375" style="88" customWidth="1"/>
    <col min="36" max="36" width="51.140625" style="87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89" t="s">
        <v>62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16</v>
      </c>
      <c r="E7" s="31" t="s">
        <v>15</v>
      </c>
      <c r="F7" s="31" t="s">
        <v>17</v>
      </c>
      <c r="G7" s="31" t="s">
        <v>18</v>
      </c>
      <c r="H7" s="31" t="s">
        <v>18</v>
      </c>
      <c r="I7" s="32" t="s">
        <v>19</v>
      </c>
      <c r="J7" s="31" t="s">
        <v>15</v>
      </c>
      <c r="K7" s="31" t="s">
        <v>16</v>
      </c>
      <c r="L7" s="31" t="s">
        <v>15</v>
      </c>
      <c r="M7" s="31" t="s">
        <v>17</v>
      </c>
      <c r="N7" s="31" t="s">
        <v>18</v>
      </c>
      <c r="O7" s="31" t="s">
        <v>18</v>
      </c>
      <c r="P7" s="32" t="s">
        <v>19</v>
      </c>
      <c r="Q7" s="31" t="s">
        <v>15</v>
      </c>
      <c r="R7" s="31" t="s">
        <v>16</v>
      </c>
      <c r="S7" s="31" t="s">
        <v>15</v>
      </c>
      <c r="T7" s="31" t="s">
        <v>17</v>
      </c>
      <c r="U7" s="31" t="s">
        <v>18</v>
      </c>
      <c r="V7" s="31" t="s">
        <v>18</v>
      </c>
      <c r="W7" s="32" t="s">
        <v>19</v>
      </c>
      <c r="X7" s="31" t="s">
        <v>15</v>
      </c>
      <c r="Y7" s="31" t="s">
        <v>16</v>
      </c>
      <c r="Z7" s="31" t="s">
        <v>15</v>
      </c>
      <c r="AA7" s="31" t="s">
        <v>17</v>
      </c>
      <c r="AB7" s="31" t="s">
        <v>18</v>
      </c>
      <c r="AC7" s="31" t="s">
        <v>18</v>
      </c>
      <c r="AD7" s="32" t="s">
        <v>19</v>
      </c>
      <c r="AE7" s="31" t="s">
        <v>15</v>
      </c>
      <c r="AF7" s="31" t="s">
        <v>16</v>
      </c>
      <c r="AG7" s="31" t="s">
        <v>15</v>
      </c>
      <c r="AH7" s="31" t="s">
        <v>17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 t="s">
        <v>20</v>
      </c>
      <c r="H8" s="39" t="s">
        <v>20</v>
      </c>
      <c r="I8" s="39"/>
      <c r="J8" s="39"/>
      <c r="K8" s="39"/>
      <c r="L8" s="39"/>
      <c r="M8" s="39"/>
      <c r="N8" s="39" t="s">
        <v>20</v>
      </c>
      <c r="O8" s="39" t="s">
        <v>20</v>
      </c>
      <c r="P8" s="39"/>
      <c r="Q8" s="39"/>
      <c r="R8" s="39"/>
      <c r="S8" s="39"/>
      <c r="T8" s="39"/>
      <c r="U8" s="39" t="s">
        <v>20</v>
      </c>
      <c r="V8" s="39" t="s">
        <v>20</v>
      </c>
      <c r="W8" s="39"/>
      <c r="X8" s="39"/>
      <c r="Y8" s="39"/>
      <c r="Z8" s="39"/>
      <c r="AA8" s="39"/>
      <c r="AB8" s="39" t="s">
        <v>20</v>
      </c>
      <c r="AC8" s="39" t="s">
        <v>20</v>
      </c>
      <c r="AD8" s="39"/>
      <c r="AE8" s="39"/>
      <c r="AF8" s="39"/>
      <c r="AG8" s="39"/>
      <c r="AH8" s="39"/>
      <c r="AI8" s="40">
        <f t="shared" ref="AI8:AI16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58</v>
      </c>
      <c r="B9" s="29" t="s">
        <v>59</v>
      </c>
      <c r="C9" s="30" t="s">
        <v>31</v>
      </c>
      <c r="D9" s="45"/>
      <c r="E9" s="45"/>
      <c r="F9" s="45"/>
      <c r="G9" s="39" t="s">
        <v>20</v>
      </c>
      <c r="H9" s="39" t="s">
        <v>20</v>
      </c>
      <c r="I9" s="45"/>
      <c r="J9" s="45"/>
      <c r="K9" s="45"/>
      <c r="L9" s="90"/>
      <c r="M9" s="90"/>
      <c r="N9" s="39" t="s">
        <v>20</v>
      </c>
      <c r="O9" s="39" t="s">
        <v>20</v>
      </c>
      <c r="P9" s="45"/>
      <c r="Q9" s="45"/>
      <c r="R9" s="45"/>
      <c r="S9" s="45"/>
      <c r="T9" s="90"/>
      <c r="U9" s="39" t="s">
        <v>20</v>
      </c>
      <c r="V9" s="39" t="s">
        <v>20</v>
      </c>
      <c r="W9" s="45"/>
      <c r="X9" s="45"/>
      <c r="Y9" s="45"/>
      <c r="Z9" s="45"/>
      <c r="AA9" s="90"/>
      <c r="AB9" s="39" t="s">
        <v>20</v>
      </c>
      <c r="AC9" s="39" t="s">
        <v>20</v>
      </c>
      <c r="AD9" s="45"/>
      <c r="AE9" s="45"/>
      <c r="AF9" s="45"/>
      <c r="AG9" s="45"/>
      <c r="AH9" s="90"/>
      <c r="AI9" s="40">
        <f>SUM(D9:AH9)</f>
        <v>0</v>
      </c>
      <c r="AJ9" s="34" t="s">
        <v>61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 t="s">
        <v>20</v>
      </c>
      <c r="H10" s="39" t="s">
        <v>20</v>
      </c>
      <c r="I10" s="39"/>
      <c r="J10" s="39"/>
      <c r="K10" s="39"/>
      <c r="L10" s="39"/>
      <c r="M10" s="39"/>
      <c r="N10" s="39" t="s">
        <v>20</v>
      </c>
      <c r="O10" s="39" t="s">
        <v>20</v>
      </c>
      <c r="P10" s="39"/>
      <c r="Q10" s="39"/>
      <c r="R10" s="39"/>
      <c r="S10" s="39"/>
      <c r="T10" s="39"/>
      <c r="U10" s="39" t="s">
        <v>20</v>
      </c>
      <c r="V10" s="39" t="s">
        <v>20</v>
      </c>
      <c r="W10" s="39"/>
      <c r="X10" s="39"/>
      <c r="Y10" s="39"/>
      <c r="Z10" s="39"/>
      <c r="AA10" s="39"/>
      <c r="AB10" s="39" t="s">
        <v>20</v>
      </c>
      <c r="AC10" s="39" t="s">
        <v>20</v>
      </c>
      <c r="AD10" s="39"/>
      <c r="AE10" s="39"/>
      <c r="AF10" s="39"/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56</v>
      </c>
      <c r="B11" s="29" t="s">
        <v>57</v>
      </c>
      <c r="C11" s="30" t="s">
        <v>26</v>
      </c>
      <c r="D11" s="45">
        <v>7</v>
      </c>
      <c r="E11" s="45">
        <v>4.5</v>
      </c>
      <c r="F11" s="45">
        <v>7.5</v>
      </c>
      <c r="G11" s="39" t="s">
        <v>20</v>
      </c>
      <c r="H11" s="39" t="s">
        <v>20</v>
      </c>
      <c r="I11" s="45"/>
      <c r="J11" s="45">
        <v>9</v>
      </c>
      <c r="K11" s="45">
        <v>6.5</v>
      </c>
      <c r="L11" s="45">
        <v>6.5</v>
      </c>
      <c r="M11" s="45">
        <v>5</v>
      </c>
      <c r="N11" s="39" t="s">
        <v>20</v>
      </c>
      <c r="O11" s="39" t="s">
        <v>20</v>
      </c>
      <c r="P11" s="45"/>
      <c r="Q11" s="45"/>
      <c r="R11" s="45"/>
      <c r="S11" s="45"/>
      <c r="T11" s="45"/>
      <c r="U11" s="39" t="s">
        <v>20</v>
      </c>
      <c r="V11" s="39" t="s">
        <v>20</v>
      </c>
      <c r="W11" s="45"/>
      <c r="X11" s="45"/>
      <c r="Y11" s="45"/>
      <c r="Z11" s="45"/>
      <c r="AA11" s="45"/>
      <c r="AB11" s="39" t="s">
        <v>20</v>
      </c>
      <c r="AC11" s="39" t="s">
        <v>20</v>
      </c>
      <c r="AD11" s="45"/>
      <c r="AE11" s="45"/>
      <c r="AF11" s="45"/>
      <c r="AG11" s="45"/>
      <c r="AH11" s="45"/>
      <c r="AI11" s="40">
        <f t="shared" si="0"/>
        <v>46</v>
      </c>
      <c r="AJ11" s="34" t="s">
        <v>60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47"/>
      <c r="C12" s="38"/>
      <c r="D12" s="39"/>
      <c r="E12" s="39"/>
      <c r="F12" s="39"/>
      <c r="G12" s="39" t="s">
        <v>20</v>
      </c>
      <c r="H12" s="39" t="s">
        <v>20</v>
      </c>
      <c r="I12" s="39"/>
      <c r="J12" s="39"/>
      <c r="K12" s="39"/>
      <c r="L12" s="39"/>
      <c r="M12" s="39"/>
      <c r="N12" s="39" t="s">
        <v>20</v>
      </c>
      <c r="O12" s="39" t="s">
        <v>20</v>
      </c>
      <c r="P12" s="39"/>
      <c r="Q12" s="39"/>
      <c r="R12" s="39"/>
      <c r="S12" s="39"/>
      <c r="T12" s="39"/>
      <c r="U12" s="39" t="s">
        <v>20</v>
      </c>
      <c r="V12" s="39" t="s">
        <v>20</v>
      </c>
      <c r="W12" s="39"/>
      <c r="X12" s="39"/>
      <c r="Y12" s="39"/>
      <c r="Z12" s="39"/>
      <c r="AA12" s="39"/>
      <c r="AB12" s="39" t="s">
        <v>20</v>
      </c>
      <c r="AC12" s="39" t="s">
        <v>20</v>
      </c>
      <c r="AD12" s="39"/>
      <c r="AE12" s="39"/>
      <c r="AF12" s="39"/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s="19" customFormat="1" ht="12" customHeight="1" x14ac:dyDescent="0.2">
      <c r="A13" s="44" t="s">
        <v>52</v>
      </c>
      <c r="B13" s="29" t="s">
        <v>53</v>
      </c>
      <c r="C13" s="38" t="s">
        <v>33</v>
      </c>
      <c r="D13" s="45"/>
      <c r="E13" s="45"/>
      <c r="F13" s="45"/>
      <c r="G13" s="39" t="s">
        <v>20</v>
      </c>
      <c r="H13" s="39" t="s">
        <v>20</v>
      </c>
      <c r="I13" s="45"/>
      <c r="J13" s="45"/>
      <c r="K13" s="45">
        <v>1</v>
      </c>
      <c r="L13" s="45"/>
      <c r="M13" s="45"/>
      <c r="N13" s="39" t="s">
        <v>20</v>
      </c>
      <c r="O13" s="39" t="s">
        <v>20</v>
      </c>
      <c r="P13" s="45"/>
      <c r="Q13" s="45"/>
      <c r="R13" s="45"/>
      <c r="S13" s="45"/>
      <c r="T13" s="45"/>
      <c r="U13" s="39" t="s">
        <v>20</v>
      </c>
      <c r="V13" s="39" t="s">
        <v>20</v>
      </c>
      <c r="W13" s="45"/>
      <c r="X13" s="45"/>
      <c r="Y13" s="45"/>
      <c r="Z13" s="45"/>
      <c r="AA13" s="45"/>
      <c r="AB13" s="39" t="s">
        <v>20</v>
      </c>
      <c r="AC13" s="39" t="s">
        <v>20</v>
      </c>
      <c r="AD13" s="45"/>
      <c r="AE13" s="45"/>
      <c r="AF13" s="45"/>
      <c r="AG13" s="45"/>
      <c r="AH13" s="45"/>
      <c r="AI13" s="40">
        <f t="shared" si="0"/>
        <v>1</v>
      </c>
      <c r="AJ13" s="34" t="s">
        <v>55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</row>
    <row r="14" spans="1:190" s="19" customFormat="1" ht="12" customHeight="1" x14ac:dyDescent="0.2">
      <c r="A14" s="48" t="s">
        <v>52</v>
      </c>
      <c r="B14" s="49" t="s">
        <v>53</v>
      </c>
      <c r="C14" s="38" t="s">
        <v>33</v>
      </c>
      <c r="D14" s="39">
        <v>1</v>
      </c>
      <c r="E14" s="39"/>
      <c r="F14" s="39"/>
      <c r="G14" s="39" t="s">
        <v>20</v>
      </c>
      <c r="H14" s="39" t="s">
        <v>20</v>
      </c>
      <c r="I14" s="39"/>
      <c r="J14" s="39"/>
      <c r="K14" s="39"/>
      <c r="L14" s="39"/>
      <c r="M14" s="39"/>
      <c r="N14" s="39" t="s">
        <v>20</v>
      </c>
      <c r="O14" s="39" t="s">
        <v>20</v>
      </c>
      <c r="P14" s="39"/>
      <c r="Q14" s="39"/>
      <c r="R14" s="39"/>
      <c r="S14" s="39"/>
      <c r="T14" s="39"/>
      <c r="U14" s="39" t="s">
        <v>20</v>
      </c>
      <c r="V14" s="39" t="s">
        <v>20</v>
      </c>
      <c r="W14" s="39"/>
      <c r="X14" s="39"/>
      <c r="Y14" s="39"/>
      <c r="Z14" s="39"/>
      <c r="AA14" s="39"/>
      <c r="AB14" s="39" t="s">
        <v>20</v>
      </c>
      <c r="AC14" s="39" t="s">
        <v>20</v>
      </c>
      <c r="AD14" s="39"/>
      <c r="AE14" s="39"/>
      <c r="AF14" s="39"/>
      <c r="AG14" s="39"/>
      <c r="AH14" s="39"/>
      <c r="AI14" s="40">
        <f>SUM(D14:AH14)</f>
        <v>1</v>
      </c>
      <c r="AJ14" s="41" t="s">
        <v>54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1" customFormat="1" ht="12" customHeight="1" x14ac:dyDescent="0.2">
      <c r="A15" s="44"/>
      <c r="B15" s="29"/>
      <c r="C15" s="30"/>
      <c r="D15" s="45"/>
      <c r="E15" s="45"/>
      <c r="F15" s="45"/>
      <c r="G15" s="39" t="s">
        <v>20</v>
      </c>
      <c r="H15" s="39" t="s">
        <v>20</v>
      </c>
      <c r="I15" s="45"/>
      <c r="J15" s="45"/>
      <c r="K15" s="45"/>
      <c r="L15" s="45"/>
      <c r="M15" s="45"/>
      <c r="N15" s="39" t="s">
        <v>20</v>
      </c>
      <c r="O15" s="39" t="s">
        <v>20</v>
      </c>
      <c r="P15" s="45"/>
      <c r="Q15" s="45"/>
      <c r="R15" s="45"/>
      <c r="S15" s="45"/>
      <c r="T15" s="45"/>
      <c r="U15" s="39" t="s">
        <v>20</v>
      </c>
      <c r="V15" s="39" t="s">
        <v>20</v>
      </c>
      <c r="W15" s="45"/>
      <c r="X15" s="45"/>
      <c r="Y15" s="45"/>
      <c r="Z15" s="45"/>
      <c r="AA15" s="45"/>
      <c r="AB15" s="39" t="s">
        <v>20</v>
      </c>
      <c r="AC15" s="39" t="s">
        <v>20</v>
      </c>
      <c r="AD15" s="45"/>
      <c r="AE15" s="45"/>
      <c r="AF15" s="45"/>
      <c r="AG15" s="45"/>
      <c r="AH15" s="45"/>
      <c r="AI15" s="40">
        <f t="shared" si="0"/>
        <v>0</v>
      </c>
      <c r="AJ15" s="50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6" customFormat="1" ht="12" customHeight="1" x14ac:dyDescent="0.2">
      <c r="A16" s="52"/>
      <c r="B16" s="53"/>
      <c r="C16" s="54"/>
      <c r="D16" s="39"/>
      <c r="E16" s="39"/>
      <c r="F16" s="39"/>
      <c r="G16" s="39" t="s">
        <v>20</v>
      </c>
      <c r="H16" s="39" t="s">
        <v>20</v>
      </c>
      <c r="I16" s="39"/>
      <c r="J16" s="39"/>
      <c r="K16" s="39"/>
      <c r="L16" s="39"/>
      <c r="M16" s="39"/>
      <c r="N16" s="39" t="s">
        <v>20</v>
      </c>
      <c r="O16" s="39" t="s">
        <v>20</v>
      </c>
      <c r="P16" s="39"/>
      <c r="Q16" s="39"/>
      <c r="R16" s="39"/>
      <c r="S16" s="39"/>
      <c r="T16" s="39"/>
      <c r="U16" s="39" t="s">
        <v>20</v>
      </c>
      <c r="V16" s="39" t="s">
        <v>20</v>
      </c>
      <c r="W16" s="39"/>
      <c r="X16" s="39"/>
      <c r="Y16" s="39"/>
      <c r="Z16" s="39"/>
      <c r="AA16" s="39"/>
      <c r="AB16" s="39" t="s">
        <v>20</v>
      </c>
      <c r="AC16" s="39" t="s">
        <v>20</v>
      </c>
      <c r="AD16" s="39"/>
      <c r="AE16" s="39"/>
      <c r="AF16" s="39"/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46" customFormat="1" x14ac:dyDescent="0.2">
      <c r="A17" s="55"/>
      <c r="B17" s="56" t="s">
        <v>6</v>
      </c>
      <c r="C17" s="57"/>
      <c r="D17" s="58">
        <f t="shared" ref="D17:AE17" si="1">SUM(D8:D16)</f>
        <v>8</v>
      </c>
      <c r="E17" s="58">
        <f t="shared" si="1"/>
        <v>4.5</v>
      </c>
      <c r="F17" s="58">
        <f t="shared" si="1"/>
        <v>7.5</v>
      </c>
      <c r="G17" s="58">
        <f t="shared" si="1"/>
        <v>0</v>
      </c>
      <c r="H17" s="58">
        <f t="shared" si="1"/>
        <v>0</v>
      </c>
      <c r="I17" s="58">
        <f t="shared" si="1"/>
        <v>0</v>
      </c>
      <c r="J17" s="58">
        <f t="shared" si="1"/>
        <v>9</v>
      </c>
      <c r="K17" s="58">
        <f t="shared" si="1"/>
        <v>7.5</v>
      </c>
      <c r="L17" s="58">
        <f t="shared" si="1"/>
        <v>6.5</v>
      </c>
      <c r="M17" s="58">
        <f t="shared" si="1"/>
        <v>5</v>
      </c>
      <c r="N17" s="58">
        <f t="shared" si="1"/>
        <v>0</v>
      </c>
      <c r="O17" s="58">
        <f t="shared" si="1"/>
        <v>0</v>
      </c>
      <c r="P17" s="58">
        <f t="shared" si="1"/>
        <v>0</v>
      </c>
      <c r="Q17" s="58">
        <f t="shared" si="1"/>
        <v>0</v>
      </c>
      <c r="R17" s="58">
        <f t="shared" si="1"/>
        <v>0</v>
      </c>
      <c r="S17" s="58">
        <f t="shared" si="1"/>
        <v>0</v>
      </c>
      <c r="T17" s="58">
        <f t="shared" si="1"/>
        <v>0</v>
      </c>
      <c r="U17" s="58">
        <f t="shared" si="1"/>
        <v>0</v>
      </c>
      <c r="V17" s="58">
        <f t="shared" si="1"/>
        <v>0</v>
      </c>
      <c r="W17" s="58">
        <f t="shared" si="1"/>
        <v>0</v>
      </c>
      <c r="X17" s="58">
        <f t="shared" si="1"/>
        <v>0</v>
      </c>
      <c r="Y17" s="58">
        <f t="shared" si="1"/>
        <v>0</v>
      </c>
      <c r="Z17" s="58">
        <f t="shared" si="1"/>
        <v>0</v>
      </c>
      <c r="AA17" s="58">
        <f t="shared" si="1"/>
        <v>0</v>
      </c>
      <c r="AB17" s="58">
        <f t="shared" si="1"/>
        <v>0</v>
      </c>
      <c r="AC17" s="58">
        <f t="shared" si="1"/>
        <v>0</v>
      </c>
      <c r="AD17" s="58">
        <f t="shared" si="1"/>
        <v>0</v>
      </c>
      <c r="AE17" s="58">
        <f t="shared" si="1"/>
        <v>0</v>
      </c>
      <c r="AF17" s="58">
        <f t="shared" ref="AF17:AH17" si="2">SUM(AF8:AF16)</f>
        <v>0</v>
      </c>
      <c r="AG17" s="58">
        <f t="shared" si="2"/>
        <v>0</v>
      </c>
      <c r="AH17" s="58">
        <f t="shared" si="2"/>
        <v>0</v>
      </c>
      <c r="AI17" s="59">
        <f t="shared" ref="AI17" si="3">SUM(AI8:AI16)</f>
        <v>48</v>
      </c>
      <c r="AJ17" s="6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51" customFormat="1" x14ac:dyDescent="0.2">
      <c r="A18" s="61" t="s">
        <v>7</v>
      </c>
      <c r="B18" s="62"/>
      <c r="C18" s="62"/>
      <c r="D18" s="63"/>
      <c r="E18" s="63"/>
      <c r="F18" s="63"/>
      <c r="G18" s="63"/>
      <c r="H18" s="63"/>
      <c r="I18" s="63">
        <f>7.5</f>
        <v>7.5</v>
      </c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40">
        <f t="shared" ref="AI18:AI26" si="4">SUM(D18:AH18)</f>
        <v>7.5</v>
      </c>
      <c r="AJ18" s="60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51" customFormat="1" x14ac:dyDescent="0.2">
      <c r="A19" s="61" t="s">
        <v>14</v>
      </c>
      <c r="B19" s="62"/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40">
        <f t="shared" si="4"/>
        <v>0</v>
      </c>
      <c r="AJ19" s="6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x14ac:dyDescent="0.2">
      <c r="A20" s="61" t="s">
        <v>8</v>
      </c>
      <c r="B20" s="62"/>
      <c r="C20" s="6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40">
        <f t="shared" si="4"/>
        <v>0</v>
      </c>
      <c r="AJ20" s="60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13" customFormat="1" x14ac:dyDescent="0.2">
      <c r="A21" s="61" t="s">
        <v>22</v>
      </c>
      <c r="B21" s="62"/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40">
        <f t="shared" si="4"/>
        <v>0</v>
      </c>
      <c r="AJ21" s="60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x14ac:dyDescent="0.2">
      <c r="A22" s="55" t="s">
        <v>49</v>
      </c>
      <c r="B22" s="65"/>
      <c r="C22" s="65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40"/>
      <c r="AJ22" s="60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</row>
    <row r="23" spans="1:190" x14ac:dyDescent="0.2">
      <c r="A23" s="55" t="s">
        <v>12</v>
      </c>
      <c r="B23" s="65"/>
      <c r="C23" s="65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40">
        <f t="shared" si="4"/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</row>
    <row r="24" spans="1:190" x14ac:dyDescent="0.2">
      <c r="A24" s="55" t="s">
        <v>13</v>
      </c>
      <c r="B24" s="65"/>
      <c r="C24" s="65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40">
        <f t="shared" si="4"/>
        <v>0</v>
      </c>
      <c r="AJ24" s="60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</row>
    <row r="25" spans="1:190" x14ac:dyDescent="0.2">
      <c r="A25" s="55" t="s">
        <v>50</v>
      </c>
      <c r="B25" s="65"/>
      <c r="C25" s="66"/>
      <c r="D25" s="63"/>
      <c r="E25" s="63">
        <v>3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40">
        <f t="shared" si="4"/>
        <v>3</v>
      </c>
      <c r="AJ25" s="60" t="s">
        <v>63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5" t="s">
        <v>50</v>
      </c>
      <c r="B26" s="65"/>
      <c r="C26" s="66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40">
        <f t="shared" si="4"/>
        <v>0</v>
      </c>
      <c r="AJ26" s="60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5" t="s">
        <v>9</v>
      </c>
      <c r="B27" s="65"/>
      <c r="C27" s="65"/>
      <c r="D27" s="58">
        <f t="shared" ref="D27:L27" si="5">SUM(D17:D26)</f>
        <v>8</v>
      </c>
      <c r="E27" s="58">
        <f t="shared" si="5"/>
        <v>7.5</v>
      </c>
      <c r="F27" s="58">
        <f t="shared" si="5"/>
        <v>7.5</v>
      </c>
      <c r="G27" s="58">
        <f t="shared" si="5"/>
        <v>0</v>
      </c>
      <c r="H27" s="58">
        <f t="shared" si="5"/>
        <v>0</v>
      </c>
      <c r="I27" s="58">
        <f t="shared" si="5"/>
        <v>7.5</v>
      </c>
      <c r="J27" s="58">
        <f t="shared" si="5"/>
        <v>9</v>
      </c>
      <c r="K27" s="58">
        <f t="shared" si="5"/>
        <v>7.5</v>
      </c>
      <c r="L27" s="58">
        <f t="shared" si="5"/>
        <v>6.5</v>
      </c>
      <c r="M27" s="58">
        <f>SUM(M17:M26)</f>
        <v>5</v>
      </c>
      <c r="N27" s="58">
        <f>SUM(N17:N26)</f>
        <v>0</v>
      </c>
      <c r="O27" s="58">
        <f>SUM(O17:O26)</f>
        <v>0</v>
      </c>
      <c r="P27" s="58">
        <f t="shared" ref="P27:U27" si="6">SUM(P17:P26)</f>
        <v>0</v>
      </c>
      <c r="Q27" s="58">
        <f t="shared" si="6"/>
        <v>0</v>
      </c>
      <c r="R27" s="58">
        <f t="shared" si="6"/>
        <v>0</v>
      </c>
      <c r="S27" s="58">
        <f t="shared" si="6"/>
        <v>0</v>
      </c>
      <c r="T27" s="58">
        <f t="shared" si="6"/>
        <v>0</v>
      </c>
      <c r="U27" s="58">
        <f t="shared" si="6"/>
        <v>0</v>
      </c>
      <c r="V27" s="58">
        <f>SUM(V17:V26)</f>
        <v>0</v>
      </c>
      <c r="W27" s="58">
        <f t="shared" ref="W27:AB27" si="7">SUM(W17:W26)</f>
        <v>0</v>
      </c>
      <c r="X27" s="58">
        <f t="shared" si="7"/>
        <v>0</v>
      </c>
      <c r="Y27" s="58">
        <f t="shared" si="7"/>
        <v>0</v>
      </c>
      <c r="Z27" s="58">
        <f t="shared" si="7"/>
        <v>0</v>
      </c>
      <c r="AA27" s="58">
        <f t="shared" si="7"/>
        <v>0</v>
      </c>
      <c r="AB27" s="58">
        <f t="shared" si="7"/>
        <v>0</v>
      </c>
      <c r="AC27" s="58">
        <f>SUM(AC17:AC26)</f>
        <v>0</v>
      </c>
      <c r="AD27" s="58">
        <f t="shared" ref="AD27:AE27" si="8">SUM(AD17:AD26)</f>
        <v>0</v>
      </c>
      <c r="AE27" s="58">
        <f t="shared" si="8"/>
        <v>0</v>
      </c>
      <c r="AF27" s="58">
        <f>SUM(AF17:AF26)</f>
        <v>0</v>
      </c>
      <c r="AG27" s="58">
        <f t="shared" ref="AG27:AH27" si="9">SUM(AG17:AG26)</f>
        <v>0</v>
      </c>
      <c r="AH27" s="58">
        <f t="shared" si="9"/>
        <v>0</v>
      </c>
      <c r="AI27" s="59">
        <f>SUM(AI17:AI26)</f>
        <v>58.5</v>
      </c>
      <c r="AJ27" s="6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s="4" customFormat="1" ht="13.5" thickBot="1" x14ac:dyDescent="0.25">
      <c r="A28" s="68" t="s">
        <v>10</v>
      </c>
      <c r="B28" s="69"/>
      <c r="C28" s="70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2"/>
      <c r="AJ28" s="73"/>
      <c r="AZ28" s="5"/>
    </row>
    <row r="29" spans="1:190" s="4" customFormat="1" ht="12" thickBot="1" x14ac:dyDescent="0.25">
      <c r="A29" s="74" t="s">
        <v>26</v>
      </c>
      <c r="B29" s="70" t="s">
        <v>27</v>
      </c>
      <c r="C29" s="70"/>
      <c r="D29" s="71"/>
      <c r="E29" s="71"/>
      <c r="F29" s="71" t="s">
        <v>33</v>
      </c>
      <c r="G29" s="71"/>
      <c r="H29" s="71" t="s">
        <v>34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Y29" s="71"/>
      <c r="Z29" s="71"/>
      <c r="AA29" s="71"/>
      <c r="AB29" s="71"/>
      <c r="AC29" s="71"/>
      <c r="AD29" s="71"/>
      <c r="AE29" s="71"/>
      <c r="AF29" s="71"/>
      <c r="AG29" s="75" t="s">
        <v>11</v>
      </c>
      <c r="AH29" s="76">
        <f>23</f>
        <v>23</v>
      </c>
      <c r="AI29" s="77">
        <f>AH29*7.5</f>
        <v>172.5</v>
      </c>
      <c r="AJ29" s="73"/>
      <c r="AZ29" s="5"/>
    </row>
    <row r="30" spans="1:190" s="4" customFormat="1" ht="11.25" x14ac:dyDescent="0.2">
      <c r="A30" s="74" t="s">
        <v>25</v>
      </c>
      <c r="B30" s="70" t="s">
        <v>28</v>
      </c>
      <c r="C30" s="70"/>
      <c r="D30" s="71"/>
      <c r="E30" s="71"/>
      <c r="F30" s="71" t="s">
        <v>41</v>
      </c>
      <c r="G30" s="71"/>
      <c r="H30" s="71" t="s">
        <v>35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2"/>
      <c r="AJ30" s="73"/>
      <c r="AZ30" s="5"/>
    </row>
    <row r="31" spans="1:190" s="4" customFormat="1" ht="11.25" x14ac:dyDescent="0.2">
      <c r="A31" s="74" t="s">
        <v>31</v>
      </c>
      <c r="B31" s="70" t="s">
        <v>32</v>
      </c>
      <c r="C31" s="70"/>
      <c r="D31" s="71"/>
      <c r="E31" s="71"/>
      <c r="F31" s="71" t="s">
        <v>40</v>
      </c>
      <c r="G31" s="71"/>
      <c r="H31" s="71" t="s">
        <v>36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Y31" s="71"/>
      <c r="Z31" s="71"/>
      <c r="AA31" s="71"/>
      <c r="AB31" s="71"/>
      <c r="AC31" s="71"/>
      <c r="AD31" s="71"/>
      <c r="AE31" s="71"/>
      <c r="AF31" s="71"/>
      <c r="AG31" s="75" t="s">
        <v>46</v>
      </c>
      <c r="AH31" s="71"/>
      <c r="AI31" s="72">
        <f>AI27-AI29</f>
        <v>-114</v>
      </c>
      <c r="AJ31" s="78" t="s">
        <v>45</v>
      </c>
      <c r="AZ31" s="5"/>
    </row>
    <row r="32" spans="1:190" s="4" customFormat="1" ht="11.25" x14ac:dyDescent="0.2">
      <c r="A32" s="70" t="s">
        <v>29</v>
      </c>
      <c r="B32" s="70" t="s">
        <v>30</v>
      </c>
      <c r="C32" s="73"/>
      <c r="D32" s="79"/>
      <c r="E32" s="79"/>
      <c r="F32" s="79" t="s">
        <v>42</v>
      </c>
      <c r="G32" s="79"/>
      <c r="H32" s="79" t="s">
        <v>37</v>
      </c>
      <c r="I32" s="79"/>
      <c r="J32" s="79"/>
      <c r="K32" s="79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2"/>
      <c r="AJ32" s="73"/>
    </row>
    <row r="33" spans="1:36" s="4" customFormat="1" ht="11.25" x14ac:dyDescent="0.2">
      <c r="A33" s="73" t="s">
        <v>23</v>
      </c>
      <c r="B33" s="73" t="s">
        <v>24</v>
      </c>
      <c r="C33" s="73"/>
      <c r="D33" s="79"/>
      <c r="E33" s="79"/>
      <c r="F33" s="79" t="s">
        <v>38</v>
      </c>
      <c r="G33" s="79"/>
      <c r="H33" s="79" t="s">
        <v>43</v>
      </c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Y33" s="79"/>
      <c r="Z33" s="79"/>
      <c r="AA33" s="79"/>
      <c r="AB33" s="79"/>
      <c r="AC33" s="79"/>
      <c r="AD33" s="79"/>
      <c r="AE33" s="79"/>
      <c r="AF33" s="79"/>
      <c r="AG33" s="80" t="s">
        <v>47</v>
      </c>
      <c r="AH33" s="79"/>
      <c r="AI33" s="81">
        <f>-5</f>
        <v>-5</v>
      </c>
      <c r="AJ33" s="73"/>
    </row>
    <row r="34" spans="1:36" s="4" customFormat="1" ht="11.25" x14ac:dyDescent="0.2">
      <c r="A34" s="73"/>
      <c r="B34" s="73"/>
      <c r="C34" s="73"/>
      <c r="D34" s="79"/>
      <c r="E34" s="79"/>
      <c r="F34" s="79"/>
      <c r="G34" s="79"/>
      <c r="H34" s="79" t="s">
        <v>44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3"/>
    </row>
    <row r="35" spans="1:36" s="4" customFormat="1" ht="13.5" thickBot="1" x14ac:dyDescent="0.25">
      <c r="A35" s="82"/>
      <c r="B35" s="82"/>
      <c r="C35" s="82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Y35" s="79"/>
      <c r="Z35" s="79"/>
      <c r="AA35" s="79"/>
      <c r="AB35" s="79"/>
      <c r="AC35" s="79"/>
      <c r="AD35" s="79"/>
      <c r="AE35" s="79"/>
      <c r="AF35" s="79"/>
      <c r="AG35" s="80" t="s">
        <v>48</v>
      </c>
      <c r="AH35" s="79"/>
      <c r="AI35" s="83">
        <f>AI33+AI31</f>
        <v>-119</v>
      </c>
      <c r="AJ35" s="73"/>
    </row>
    <row r="36" spans="1:36" s="4" customFormat="1" ht="13.5" thickTop="1" x14ac:dyDescent="0.2">
      <c r="A36" s="82"/>
      <c r="B36" s="82"/>
      <c r="C36" s="8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 s="4" customFormat="1" x14ac:dyDescent="0.2">
      <c r="A37" s="82"/>
      <c r="B37" s="82"/>
      <c r="C37" s="8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 s="4" customFormat="1" x14ac:dyDescent="0.2">
      <c r="A38" s="82"/>
      <c r="B38" s="82"/>
      <c r="C38" s="8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 s="4" customFormat="1" x14ac:dyDescent="0.2">
      <c r="A39" s="82"/>
      <c r="B39" s="82"/>
      <c r="C39" s="8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 x14ac:dyDescent="0.2">
      <c r="C40" s="8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36" x14ac:dyDescent="0.2">
      <c r="C41" s="8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36" x14ac:dyDescent="0.2">
      <c r="C42" s="84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</row>
    <row r="43" spans="1:36" x14ac:dyDescent="0.2">
      <c r="C43" s="84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</row>
    <row r="44" spans="1:36" x14ac:dyDescent="0.2">
      <c r="C44" s="84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</row>
    <row r="45" spans="1:36" x14ac:dyDescent="0.2">
      <c r="C45" s="84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</row>
    <row r="46" spans="1:36" x14ac:dyDescent="0.2">
      <c r="C46" s="84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</row>
    <row r="47" spans="1:36" x14ac:dyDescent="0.2">
      <c r="C47" s="84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</row>
    <row r="48" spans="1:36" x14ac:dyDescent="0.2">
      <c r="C48" s="84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</row>
    <row r="49" spans="3:36" x14ac:dyDescent="0.2">
      <c r="C49" s="84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</row>
    <row r="50" spans="3:36" x14ac:dyDescent="0.2">
      <c r="C50" s="84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</row>
    <row r="51" spans="3:36" x14ac:dyDescent="0.2">
      <c r="C51" s="84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</row>
    <row r="52" spans="3:36" x14ac:dyDescent="0.2"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</row>
    <row r="53" spans="3:36" x14ac:dyDescent="0.2">
      <c r="C53" s="84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</row>
    <row r="54" spans="3:36" x14ac:dyDescent="0.2">
      <c r="C54" s="84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</row>
    <row r="55" spans="3:36" x14ac:dyDescent="0.2">
      <c r="C55" s="84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</row>
    <row r="56" spans="3:36" x14ac:dyDescent="0.2">
      <c r="C56" s="84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</row>
    <row r="57" spans="3:36" x14ac:dyDescent="0.2">
      <c r="C57" s="84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</row>
    <row r="58" spans="3:36" x14ac:dyDescent="0.2">
      <c r="C58" s="84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</row>
    <row r="59" spans="3:36" x14ac:dyDescent="0.2">
      <c r="C59" s="84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</row>
    <row r="60" spans="3:36" x14ac:dyDescent="0.2">
      <c r="C60" s="84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</row>
    <row r="61" spans="3:36" x14ac:dyDescent="0.2"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</row>
    <row r="62" spans="3:36" x14ac:dyDescent="0.2">
      <c r="C62" s="84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</row>
    <row r="63" spans="3:36" x14ac:dyDescent="0.2">
      <c r="C63" s="84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</row>
    <row r="64" spans="3:36" x14ac:dyDescent="0.2">
      <c r="C64" s="84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</row>
    <row r="65" spans="3:36" x14ac:dyDescent="0.2">
      <c r="C65" s="84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</row>
    <row r="66" spans="3:36" x14ac:dyDescent="0.2">
      <c r="C66" s="84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</row>
    <row r="67" spans="3:36" x14ac:dyDescent="0.2">
      <c r="C67" s="84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</row>
    <row r="68" spans="3:36" x14ac:dyDescent="0.2">
      <c r="C68" s="84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</row>
    <row r="69" spans="3:36" x14ac:dyDescent="0.2">
      <c r="C69" s="84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</row>
    <row r="70" spans="3:36" x14ac:dyDescent="0.2"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</row>
    <row r="71" spans="3:36" x14ac:dyDescent="0.2">
      <c r="C71" s="84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</row>
    <row r="72" spans="3:36" x14ac:dyDescent="0.2">
      <c r="C72" s="84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</row>
    <row r="73" spans="3:36" x14ac:dyDescent="0.2">
      <c r="C73" s="84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</row>
    <row r="74" spans="3:36" x14ac:dyDescent="0.2">
      <c r="C74" s="84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</row>
    <row r="75" spans="3:36" x14ac:dyDescent="0.2">
      <c r="C75" s="84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</row>
    <row r="76" spans="3:36" x14ac:dyDescent="0.2">
      <c r="C76" s="84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</row>
    <row r="77" spans="3:36" x14ac:dyDescent="0.2">
      <c r="C77" s="84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</row>
    <row r="78" spans="3:36" x14ac:dyDescent="0.2">
      <c r="C78" s="84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</row>
    <row r="79" spans="3:36" x14ac:dyDescent="0.2"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</row>
    <row r="80" spans="3:36" x14ac:dyDescent="0.2"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</row>
    <row r="81" spans="3:36" x14ac:dyDescent="0.2"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</row>
    <row r="82" spans="3:36" x14ac:dyDescent="0.2"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</row>
    <row r="83" spans="3:36" x14ac:dyDescent="0.2"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</row>
    <row r="84" spans="3:36" x14ac:dyDescent="0.2"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</row>
    <row r="85" spans="3:36" x14ac:dyDescent="0.2"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</row>
    <row r="86" spans="3:36" x14ac:dyDescent="0.2"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</row>
    <row r="87" spans="3:36" x14ac:dyDescent="0.2"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</row>
    <row r="88" spans="3:36" x14ac:dyDescent="0.2"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</row>
    <row r="89" spans="3:36" x14ac:dyDescent="0.2"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</row>
    <row r="90" spans="3:36" x14ac:dyDescent="0.2"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</row>
    <row r="91" spans="3:36" x14ac:dyDescent="0.2"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</row>
    <row r="92" spans="3:36" x14ac:dyDescent="0.2"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</row>
    <row r="93" spans="3:36" x14ac:dyDescent="0.2"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</row>
    <row r="94" spans="3:36" x14ac:dyDescent="0.2"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</row>
    <row r="95" spans="3:36" x14ac:dyDescent="0.2"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</row>
    <row r="96" spans="3:36" x14ac:dyDescent="0.2"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</row>
    <row r="97" spans="3:36" x14ac:dyDescent="0.2"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</row>
    <row r="98" spans="3:36" x14ac:dyDescent="0.2"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</row>
    <row r="99" spans="3:36" x14ac:dyDescent="0.2"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</row>
    <row r="100" spans="3:36" x14ac:dyDescent="0.2"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</row>
    <row r="101" spans="3:36" x14ac:dyDescent="0.2"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</row>
    <row r="102" spans="3:36" x14ac:dyDescent="0.2"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</row>
    <row r="103" spans="3:36" x14ac:dyDescent="0.2"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</row>
    <row r="104" spans="3:36" x14ac:dyDescent="0.2"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</row>
    <row r="105" spans="3:36" x14ac:dyDescent="0.2"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</row>
    <row r="106" spans="3:36" x14ac:dyDescent="0.2"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</row>
    <row r="107" spans="3:36" x14ac:dyDescent="0.2"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</row>
    <row r="108" spans="3:36" x14ac:dyDescent="0.2"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</row>
    <row r="109" spans="3:36" x14ac:dyDescent="0.2"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</row>
    <row r="110" spans="3:36" x14ac:dyDescent="0.2"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</row>
    <row r="111" spans="3:36" x14ac:dyDescent="0.2"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</row>
    <row r="112" spans="3:36" x14ac:dyDescent="0.2"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</row>
    <row r="113" spans="3:36" x14ac:dyDescent="0.2"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</row>
    <row r="114" spans="3:36" x14ac:dyDescent="0.2"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</row>
    <row r="115" spans="3:36" x14ac:dyDescent="0.2"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2018-08-10T22:42:43Z</cp:lastPrinted>
  <dcterms:created xsi:type="dcterms:W3CDTF">1998-07-03T22:57:08Z</dcterms:created>
  <dcterms:modified xsi:type="dcterms:W3CDTF">2018-08-10T22:45:45Z</dcterms:modified>
</cp:coreProperties>
</file>