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45" windowWidth="17640" windowHeight="11565" tabRatio="474" firstSheet="1" activeTab="1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45621"/>
</workbook>
</file>

<file path=xl/calcChain.xml><?xml version="1.0" encoding="utf-8"?>
<calcChain xmlns="http://schemas.openxmlformats.org/spreadsheetml/2006/main">
  <c r="AI33" i="1" l="1"/>
  <c r="AH29" i="1"/>
  <c r="K18" i="1"/>
  <c r="AH17" i="1"/>
  <c r="AH27" i="1" s="1"/>
  <c r="AG17" i="1"/>
  <c r="AG27" i="1" s="1"/>
  <c r="AF17" i="1"/>
  <c r="AF27" i="1" s="1"/>
  <c r="AE27" i="1"/>
  <c r="X27" i="1"/>
  <c r="W27" i="1"/>
  <c r="P27" i="1"/>
  <c r="AE17" i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W17" i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O17" i="1"/>
  <c r="O27" i="1" s="1"/>
  <c r="N17" i="1"/>
  <c r="N27" i="1" s="1"/>
  <c r="M17" i="1"/>
  <c r="M27" i="1" s="1"/>
  <c r="L17" i="1"/>
  <c r="L27" i="1" s="1"/>
  <c r="K17" i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K27" i="1" l="1"/>
  <c r="D27" i="1"/>
  <c r="AI29" i="1" l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<sst xmlns="http://schemas.openxmlformats.org/spreadsheetml/2006/main" count="158" uniqueCount="59">
  <si>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</si>
  <si>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</si>
  <si>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</si>
  <si>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</si>
  <si>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</si>
  <si>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</si>
  <si>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</si>
  <si>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</si>
  <si>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</si>
  <si>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</si>
  <si>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</si>
  <si>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</si>
  <si>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</si>
  <si>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</si>
  <si>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</si>
  <si>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</si>
  <si>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</si>
  <si>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</si>
  <si>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</si>
  <si>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</si>
  <si>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</si>
  <si>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</si>
  <si>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</si>
  <si>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</si>
  <si>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</si>
  <si>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</si>
  <si>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</si>
  <si>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</si>
  <si>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</si>
  <si>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</si>
  <si>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</si>
  <si>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</si>
  <si>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</si>
  <si>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</si>
  <si>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</si>
  <si>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</si>
  <si>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</si>
  <si>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</si>
  <si>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</si>
  <si>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</si>
  <si>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</si>
  <si>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</si>
  <si>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</si>
  <si>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</si>
  <si>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</si>
  <si>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</si>
  <si>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</si>
  <si>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</si>
  <si>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</si>
  <si>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</si>
  <si>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</si>
  <si>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</si>
  <si>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1514</t>
  </si>
  <si>
    <t>Mosaic Emery Place</t>
  </si>
  <si>
    <t>1801</t>
  </si>
  <si>
    <t>Lancaster &amp; Raleigh</t>
  </si>
  <si>
    <t>1803</t>
  </si>
  <si>
    <t>Grange</t>
  </si>
  <si>
    <t>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</si>
</sst>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5"/>
  <sheetViews>
    <sheetView tabSelected="1" topLeftCell="E1" zoomScaleNormal="100" zoomScaleSheetLayoutView="100" workbookViewId="0">
      <selection activeCell="AH11" sqref="AH11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85546875" style="22" customWidth="1"/>
    <col min="36" max="36" width="51.1406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6" t="s">
        <v>51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4"/>
      <c r="AH3" s="87" t="s">
        <v>1</v>
      </c>
      <c r="AI3" s="36"/>
      <c r="AJ3" s="85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50" t="s">
        <v>19</v>
      </c>
      <c r="E7" s="49" t="s">
        <v>15</v>
      </c>
      <c r="F7" s="49" t="s">
        <v>16</v>
      </c>
      <c r="G7" s="49" t="s">
        <v>15</v>
      </c>
      <c r="H7" s="49" t="s">
        <v>17</v>
      </c>
      <c r="I7" s="49" t="s">
        <v>18</v>
      </c>
      <c r="J7" s="49" t="s">
        <v>18</v>
      </c>
      <c r="K7" s="50" t="s">
        <v>19</v>
      </c>
      <c r="L7" s="49" t="s">
        <v>15</v>
      </c>
      <c r="M7" s="49" t="s">
        <v>16</v>
      </c>
      <c r="N7" s="49" t="s">
        <v>15</v>
      </c>
      <c r="O7" s="49" t="s">
        <v>17</v>
      </c>
      <c r="P7" s="49" t="s">
        <v>18</v>
      </c>
      <c r="Q7" s="49" t="s">
        <v>18</v>
      </c>
      <c r="R7" s="50" t="s">
        <v>19</v>
      </c>
      <c r="S7" s="49" t="s">
        <v>15</v>
      </c>
      <c r="T7" s="49" t="s">
        <v>16</v>
      </c>
      <c r="U7" s="49" t="s">
        <v>15</v>
      </c>
      <c r="V7" s="49" t="s">
        <v>17</v>
      </c>
      <c r="W7" s="49" t="s">
        <v>18</v>
      </c>
      <c r="X7" s="49" t="s">
        <v>18</v>
      </c>
      <c r="Y7" s="50" t="s">
        <v>19</v>
      </c>
      <c r="Z7" s="49" t="s">
        <v>15</v>
      </c>
      <c r="AA7" s="49" t="s">
        <v>16</v>
      </c>
      <c r="AB7" s="49" t="s">
        <v>15</v>
      </c>
      <c r="AC7" s="49" t="s">
        <v>17</v>
      </c>
      <c r="AD7" s="49" t="s">
        <v>18</v>
      </c>
      <c r="AE7" s="49" t="s">
        <v>18</v>
      </c>
      <c r="AF7" s="50" t="s">
        <v>19</v>
      </c>
      <c r="AG7" s="49" t="s">
        <v>15</v>
      </c>
      <c r="AH7" s="49" t="s">
        <v>16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61" t="s">
        <v>52</v>
      </c>
      <c r="B8" s="53" t="s">
        <v>53</v>
      </c>
      <c r="C8" s="54"/>
      <c r="D8" s="68"/>
      <c r="E8" s="68"/>
      <c r="F8" s="68"/>
      <c r="G8" s="68"/>
      <c r="H8" s="68"/>
      <c r="I8" s="68" t="s">
        <v>20</v>
      </c>
      <c r="J8" s="68" t="s">
        <v>20</v>
      </c>
      <c r="K8" s="68"/>
      <c r="L8" s="68"/>
      <c r="M8" s="68"/>
      <c r="N8" s="68"/>
      <c r="O8" s="68"/>
      <c r="P8" s="68" t="s">
        <v>20</v>
      </c>
      <c r="Q8" s="68" t="s">
        <v>20</v>
      </c>
      <c r="R8" s="68"/>
      <c r="S8" s="68"/>
      <c r="T8" s="68"/>
      <c r="U8" s="68"/>
      <c r="V8" s="68"/>
      <c r="W8" s="68" t="s">
        <v>20</v>
      </c>
      <c r="X8" s="68" t="s">
        <v>20</v>
      </c>
      <c r="Y8" s="68"/>
      <c r="Z8" s="68"/>
      <c r="AA8" s="68"/>
      <c r="AB8" s="68"/>
      <c r="AC8" s="68"/>
      <c r="AD8" s="68" t="s">
        <v>20</v>
      </c>
      <c r="AE8" s="68" t="s">
        <v>20</v>
      </c>
      <c r="AF8" s="68"/>
      <c r="AG8" s="68"/>
      <c r="AH8" s="68"/>
      <c r="AI8" s="69">
        <f t="shared" ref="AI8:AI16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2" t="s">
        <v>54</v>
      </c>
      <c r="B9" s="47" t="s">
        <v>55</v>
      </c>
      <c r="C9" s="48"/>
      <c r="D9" s="70">
        <v>4.5</v>
      </c>
      <c r="E9" s="70"/>
      <c r="F9" s="70"/>
      <c r="G9" s="70"/>
      <c r="H9" s="70"/>
      <c r="I9" s="68" t="s">
        <v>20</v>
      </c>
      <c r="J9" s="68" t="s">
        <v>20</v>
      </c>
      <c r="K9" s="70"/>
      <c r="L9" s="70"/>
      <c r="M9" s="70"/>
      <c r="N9" s="70"/>
      <c r="O9" s="70"/>
      <c r="P9" s="68" t="s">
        <v>20</v>
      </c>
      <c r="Q9" s="68" t="s">
        <v>20</v>
      </c>
      <c r="R9" s="70"/>
      <c r="S9" s="70"/>
      <c r="T9" s="70"/>
      <c r="U9" s="70"/>
      <c r="V9" s="70"/>
      <c r="W9" s="68" t="s">
        <v>20</v>
      </c>
      <c r="X9" s="68" t="s">
        <v>20</v>
      </c>
      <c r="Y9" s="70"/>
      <c r="Z9" s="70">
        <v>3</v>
      </c>
      <c r="AA9" s="70">
        <v>5</v>
      </c>
      <c r="AB9" s="70">
        <v>8.5</v>
      </c>
      <c r="AC9" s="70"/>
      <c r="AD9" s="68" t="s">
        <v>20</v>
      </c>
      <c r="AE9" s="68" t="s">
        <v>20</v>
      </c>
      <c r="AF9" s="70">
        <v>7.5</v>
      </c>
      <c r="AG9" s="70">
        <v>2</v>
      </c>
      <c r="AH9" s="70"/>
      <c r="AI9" s="69">
        <f t="shared" si="0"/>
        <v>30.5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56</v>
      </c>
      <c r="B10" s="53" t="s">
        <v>57</v>
      </c>
      <c r="C10" s="54"/>
      <c r="D10" s="68">
        <v>3</v>
      </c>
      <c r="E10" s="68">
        <v>8</v>
      </c>
      <c r="F10" s="68">
        <v>7.5</v>
      </c>
      <c r="G10" s="68">
        <v>7</v>
      </c>
      <c r="H10" s="68">
        <v>9</v>
      </c>
      <c r="I10" s="68" t="s">
        <v>20</v>
      </c>
      <c r="J10" s="68" t="s">
        <v>20</v>
      </c>
      <c r="K10" s="68"/>
      <c r="L10" s="68">
        <v>7</v>
      </c>
      <c r="M10" s="68">
        <v>9.5</v>
      </c>
      <c r="N10" s="68">
        <v>8.5</v>
      </c>
      <c r="O10" s="68">
        <v>8</v>
      </c>
      <c r="P10" s="68" t="s">
        <v>20</v>
      </c>
      <c r="Q10" s="68" t="s">
        <v>20</v>
      </c>
      <c r="R10" s="68">
        <v>8</v>
      </c>
      <c r="S10" s="68">
        <v>9</v>
      </c>
      <c r="T10" s="68">
        <v>7</v>
      </c>
      <c r="U10" s="68">
        <v>8.5</v>
      </c>
      <c r="V10" s="68"/>
      <c r="W10" s="68" t="s">
        <v>20</v>
      </c>
      <c r="X10" s="68" t="s">
        <v>20</v>
      </c>
      <c r="Y10" s="68">
        <v>8</v>
      </c>
      <c r="Z10" s="68">
        <v>5.5</v>
      </c>
      <c r="AA10" s="68">
        <v>3</v>
      </c>
      <c r="AB10" s="68"/>
      <c r="AC10" s="68"/>
      <c r="AD10" s="68" t="s">
        <v>20</v>
      </c>
      <c r="AE10" s="68" t="s">
        <v>20</v>
      </c>
      <c r="AF10" s="68"/>
      <c r="AG10" s="68">
        <v>6.5</v>
      </c>
      <c r="AH10" s="68">
        <v>8</v>
      </c>
      <c r="AI10" s="69">
        <f t="shared" si="0"/>
        <v>131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s="24" customFormat="1" ht="12" customHeight="1" x14ac:dyDescent="0.2">
      <c r="A11" s="62"/>
      <c r="B11" s="47"/>
      <c r="C11" s="48"/>
      <c r="D11" s="70"/>
      <c r="E11" s="70"/>
      <c r="F11" s="70"/>
      <c r="G11" s="70"/>
      <c r="H11" s="70"/>
      <c r="I11" s="68" t="s">
        <v>20</v>
      </c>
      <c r="J11" s="68" t="s">
        <v>20</v>
      </c>
      <c r="K11" s="70"/>
      <c r="L11" s="70"/>
      <c r="M11" s="70"/>
      <c r="N11" s="70"/>
      <c r="O11" s="70"/>
      <c r="P11" s="68" t="s">
        <v>20</v>
      </c>
      <c r="Q11" s="68" t="s">
        <v>20</v>
      </c>
      <c r="R11" s="70"/>
      <c r="S11" s="70"/>
      <c r="T11" s="70"/>
      <c r="U11" s="70"/>
      <c r="V11" s="70"/>
      <c r="W11" s="68" t="s">
        <v>20</v>
      </c>
      <c r="X11" s="68" t="s">
        <v>20</v>
      </c>
      <c r="Y11" s="70"/>
      <c r="Z11" s="70"/>
      <c r="AA11" s="70"/>
      <c r="AB11" s="70"/>
      <c r="AC11" s="70"/>
      <c r="AD11" s="68" t="s">
        <v>20</v>
      </c>
      <c r="AE11" s="68" t="s">
        <v>20</v>
      </c>
      <c r="AF11" s="70"/>
      <c r="AG11" s="70"/>
      <c r="AH11" s="70"/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</row>
    <row r="12" spans="1:190" s="27" customFormat="1" ht="12" customHeight="1" x14ac:dyDescent="0.2">
      <c r="A12" s="61"/>
      <c r="B12" s="53"/>
      <c r="C12" s="54"/>
      <c r="D12" s="68"/>
      <c r="E12" s="68"/>
      <c r="F12" s="68"/>
      <c r="G12" s="68"/>
      <c r="H12" s="68"/>
      <c r="I12" s="68" t="s">
        <v>20</v>
      </c>
      <c r="J12" s="68" t="s">
        <v>20</v>
      </c>
      <c r="K12" s="68"/>
      <c r="L12" s="68"/>
      <c r="M12" s="68"/>
      <c r="N12" s="68"/>
      <c r="O12" s="68"/>
      <c r="P12" s="68" t="s">
        <v>20</v>
      </c>
      <c r="Q12" s="68" t="s">
        <v>20</v>
      </c>
      <c r="R12" s="68"/>
      <c r="S12" s="68"/>
      <c r="T12" s="68"/>
      <c r="U12" s="68"/>
      <c r="V12" s="68"/>
      <c r="W12" s="68" t="s">
        <v>20</v>
      </c>
      <c r="X12" s="68" t="s">
        <v>20</v>
      </c>
      <c r="Y12" s="68"/>
      <c r="Z12" s="68"/>
      <c r="AA12" s="68"/>
      <c r="AB12" s="68"/>
      <c r="AC12" s="68"/>
      <c r="AD12" s="68" t="s">
        <v>20</v>
      </c>
      <c r="AE12" s="68" t="s">
        <v>20</v>
      </c>
      <c r="AF12" s="68"/>
      <c r="AG12" s="68"/>
      <c r="AH12" s="68"/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s="28" customFormat="1" ht="12" customHeight="1" x14ac:dyDescent="0.2">
      <c r="A13" s="62"/>
      <c r="B13" s="47"/>
      <c r="C13" s="48"/>
      <c r="D13" s="70"/>
      <c r="E13" s="70"/>
      <c r="F13" s="70"/>
      <c r="G13" s="70"/>
      <c r="H13" s="70"/>
      <c r="I13" s="68" t="s">
        <v>20</v>
      </c>
      <c r="J13" s="68" t="s">
        <v>20</v>
      </c>
      <c r="K13" s="70"/>
      <c r="L13" s="70"/>
      <c r="M13" s="70"/>
      <c r="N13" s="70"/>
      <c r="O13" s="70"/>
      <c r="P13" s="68" t="s">
        <v>20</v>
      </c>
      <c r="Q13" s="68" t="s">
        <v>20</v>
      </c>
      <c r="R13" s="70"/>
      <c r="S13" s="70"/>
      <c r="T13" s="70"/>
      <c r="U13" s="70"/>
      <c r="V13" s="70"/>
      <c r="W13" s="68" t="s">
        <v>20</v>
      </c>
      <c r="X13" s="68" t="s">
        <v>20</v>
      </c>
      <c r="Y13" s="70"/>
      <c r="Z13" s="70"/>
      <c r="AA13" s="70"/>
      <c r="AB13" s="70"/>
      <c r="AC13" s="70"/>
      <c r="AD13" s="68" t="s">
        <v>20</v>
      </c>
      <c r="AE13" s="68" t="s">
        <v>20</v>
      </c>
      <c r="AF13" s="70"/>
      <c r="AG13" s="70"/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8" customFormat="1" ht="12" customHeight="1" x14ac:dyDescent="0.2">
      <c r="A14" s="61"/>
      <c r="B14" s="53"/>
      <c r="C14" s="54"/>
      <c r="D14" s="68"/>
      <c r="E14" s="68"/>
      <c r="F14" s="68"/>
      <c r="G14" s="68"/>
      <c r="H14" s="68"/>
      <c r="I14" s="68" t="s">
        <v>20</v>
      </c>
      <c r="J14" s="68" t="s">
        <v>20</v>
      </c>
      <c r="K14" s="68"/>
      <c r="L14" s="68"/>
      <c r="M14" s="68"/>
      <c r="N14" s="68"/>
      <c r="O14" s="68"/>
      <c r="P14" s="68" t="s">
        <v>20</v>
      </c>
      <c r="Q14" s="68" t="s">
        <v>20</v>
      </c>
      <c r="R14" s="68"/>
      <c r="S14" s="68"/>
      <c r="T14" s="68"/>
      <c r="U14" s="68"/>
      <c r="V14" s="68"/>
      <c r="W14" s="68" t="s">
        <v>20</v>
      </c>
      <c r="X14" s="68" t="s">
        <v>20</v>
      </c>
      <c r="Y14" s="68"/>
      <c r="Z14" s="68"/>
      <c r="AA14" s="68"/>
      <c r="AB14" s="68"/>
      <c r="AC14" s="68"/>
      <c r="AD14" s="68" t="s">
        <v>20</v>
      </c>
      <c r="AE14" s="68" t="s">
        <v>20</v>
      </c>
      <c r="AF14" s="68"/>
      <c r="AG14" s="68"/>
      <c r="AH14" s="68"/>
      <c r="AI14" s="69">
        <f>SUM(D14:AH14)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9" customFormat="1" ht="12" customHeight="1" x14ac:dyDescent="0.2">
      <c r="A15" s="62"/>
      <c r="B15" s="47"/>
      <c r="C15" s="48"/>
      <c r="D15" s="70"/>
      <c r="E15" s="70"/>
      <c r="F15" s="70"/>
      <c r="G15" s="70"/>
      <c r="H15" s="70"/>
      <c r="I15" s="68" t="s">
        <v>20</v>
      </c>
      <c r="J15" s="68" t="s">
        <v>20</v>
      </c>
      <c r="K15" s="70"/>
      <c r="L15" s="70"/>
      <c r="M15" s="70"/>
      <c r="N15" s="70"/>
      <c r="O15" s="70"/>
      <c r="P15" s="68" t="s">
        <v>20</v>
      </c>
      <c r="Q15" s="68" t="s">
        <v>20</v>
      </c>
      <c r="R15" s="70"/>
      <c r="S15" s="70"/>
      <c r="T15" s="70"/>
      <c r="U15" s="70"/>
      <c r="V15" s="70"/>
      <c r="W15" s="68" t="s">
        <v>20</v>
      </c>
      <c r="X15" s="68" t="s">
        <v>20</v>
      </c>
      <c r="Y15" s="70"/>
      <c r="Z15" s="70"/>
      <c r="AA15" s="70"/>
      <c r="AB15" s="70"/>
      <c r="AC15" s="70"/>
      <c r="AD15" s="68" t="s">
        <v>20</v>
      </c>
      <c r="AE15" s="68" t="s">
        <v>20</v>
      </c>
      <c r="AF15" s="70"/>
      <c r="AG15" s="70"/>
      <c r="AH15" s="70"/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</row>
    <row r="16" spans="1:190" s="24" customFormat="1" ht="12" customHeight="1" x14ac:dyDescent="0.2">
      <c r="A16" s="63"/>
      <c r="B16" s="66"/>
      <c r="C16" s="56"/>
      <c r="D16" s="68"/>
      <c r="E16" s="68"/>
      <c r="F16" s="68"/>
      <c r="G16" s="68"/>
      <c r="H16" s="68"/>
      <c r="I16" s="68" t="s">
        <v>20</v>
      </c>
      <c r="J16" s="68" t="s">
        <v>20</v>
      </c>
      <c r="K16" s="68"/>
      <c r="L16" s="68"/>
      <c r="M16" s="68"/>
      <c r="N16" s="68"/>
      <c r="O16" s="68"/>
      <c r="P16" s="68" t="s">
        <v>20</v>
      </c>
      <c r="Q16" s="68" t="s">
        <v>20</v>
      </c>
      <c r="R16" s="68"/>
      <c r="S16" s="68"/>
      <c r="T16" s="68"/>
      <c r="U16" s="68"/>
      <c r="V16" s="68"/>
      <c r="W16" s="68" t="s">
        <v>20</v>
      </c>
      <c r="X16" s="68" t="s">
        <v>20</v>
      </c>
      <c r="Y16" s="68"/>
      <c r="Z16" s="68"/>
      <c r="AA16" s="68"/>
      <c r="AB16" s="68"/>
      <c r="AC16" s="68"/>
      <c r="AD16" s="68" t="s">
        <v>20</v>
      </c>
      <c r="AE16" s="68" t="s">
        <v>20</v>
      </c>
      <c r="AF16" s="68"/>
      <c r="AG16" s="68"/>
      <c r="AH16" s="68"/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x14ac:dyDescent="0.2">
      <c r="A17" s="12"/>
      <c r="B17" s="67" t="s">
        <v>6</v>
      </c>
      <c r="C17" s="65"/>
      <c r="D17" s="71">
        <f t="shared" ref="D17" si="1">SUM(D8:D16)</f>
        <v>7.5</v>
      </c>
      <c r="E17" s="71">
        <f t="shared" ref="E17" si="2">SUM(E8:E16)</f>
        <v>8</v>
      </c>
      <c r="F17" s="71">
        <f t="shared" ref="F17" si="3">SUM(F8:F16)</f>
        <v>7.5</v>
      </c>
      <c r="G17" s="71">
        <f t="shared" ref="G17" si="4">SUM(G8:G16)</f>
        <v>7</v>
      </c>
      <c r="H17" s="71">
        <f t="shared" ref="H17" si="5">SUM(H8:H16)</f>
        <v>9</v>
      </c>
      <c r="I17" s="71">
        <f t="shared" ref="I17" si="6">SUM(I8:I16)</f>
        <v>0</v>
      </c>
      <c r="J17" s="71">
        <f t="shared" ref="J17" si="7">SUM(J8:J16)</f>
        <v>0</v>
      </c>
      <c r="K17" s="71">
        <f t="shared" ref="K17" si="8">SUM(K8:K16)</f>
        <v>0</v>
      </c>
      <c r="L17" s="71">
        <f t="shared" ref="L17" si="9">SUM(L8:L16)</f>
        <v>7</v>
      </c>
      <c r="M17" s="71">
        <f t="shared" ref="M17" si="10">SUM(M8:M16)</f>
        <v>9.5</v>
      </c>
      <c r="N17" s="71">
        <f t="shared" ref="N17" si="11">SUM(N8:N16)</f>
        <v>8.5</v>
      </c>
      <c r="O17" s="71">
        <f t="shared" ref="O17" si="12">SUM(O8:O16)</f>
        <v>8</v>
      </c>
      <c r="P17" s="71">
        <f t="shared" ref="P17" si="13">SUM(P8:P16)</f>
        <v>0</v>
      </c>
      <c r="Q17" s="71">
        <f t="shared" ref="Q17" si="14">SUM(Q8:Q16)</f>
        <v>0</v>
      </c>
      <c r="R17" s="71">
        <f t="shared" ref="R17" si="15">SUM(R8:R16)</f>
        <v>8</v>
      </c>
      <c r="S17" s="71">
        <f t="shared" ref="S17" si="16">SUM(S8:S16)</f>
        <v>9</v>
      </c>
      <c r="T17" s="71">
        <f t="shared" ref="T17" si="17">SUM(T8:T16)</f>
        <v>7</v>
      </c>
      <c r="U17" s="71">
        <f t="shared" ref="U17" si="18">SUM(U8:U16)</f>
        <v>8.5</v>
      </c>
      <c r="V17" s="71">
        <f t="shared" ref="V17" si="19">SUM(V8:V16)</f>
        <v>0</v>
      </c>
      <c r="W17" s="71">
        <f t="shared" ref="W17" si="20">SUM(W8:W16)</f>
        <v>0</v>
      </c>
      <c r="X17" s="71">
        <f t="shared" ref="X17" si="21">SUM(X8:X16)</f>
        <v>0</v>
      </c>
      <c r="Y17" s="71">
        <f t="shared" ref="Y17" si="22">SUM(Y8:Y16)</f>
        <v>8</v>
      </c>
      <c r="Z17" s="71">
        <f t="shared" ref="Z17" si="23">SUM(Z8:Z16)</f>
        <v>8.5</v>
      </c>
      <c r="AA17" s="71">
        <f t="shared" ref="AA17" si="24">SUM(AA8:AA16)</f>
        <v>8</v>
      </c>
      <c r="AB17" s="71">
        <f t="shared" ref="AB17" si="25">SUM(AB8:AB16)</f>
        <v>8.5</v>
      </c>
      <c r="AC17" s="71">
        <f t="shared" ref="AC17" si="26">SUM(AC8:AC16)</f>
        <v>0</v>
      </c>
      <c r="AD17" s="71">
        <f t="shared" ref="AD17" si="27">SUM(AD8:AD16)</f>
        <v>0</v>
      </c>
      <c r="AE17" s="71">
        <f t="shared" ref="AE17:AH17" si="28">SUM(AE8:AE16)</f>
        <v>0</v>
      </c>
      <c r="AF17" s="71">
        <f t="shared" si="28"/>
        <v>7.5</v>
      </c>
      <c r="AG17" s="71">
        <f t="shared" si="28"/>
        <v>8.5</v>
      </c>
      <c r="AH17" s="71">
        <f t="shared" si="28"/>
        <v>8</v>
      </c>
      <c r="AI17" s="72">
        <f t="shared" ref="AI17" si="29">SUM(AI8:AI16)</f>
        <v>161.5</v>
      </c>
      <c r="AJ17" s="57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9" customFormat="1" x14ac:dyDescent="0.2">
      <c r="A18" s="13" t="s">
        <v>7</v>
      </c>
      <c r="B18" s="14"/>
      <c r="C18" s="14"/>
      <c r="D18" s="73"/>
      <c r="E18" s="73"/>
      <c r="F18" s="73"/>
      <c r="G18" s="73"/>
      <c r="H18" s="73"/>
      <c r="I18" s="73"/>
      <c r="J18" s="73"/>
      <c r="K18" s="73">
        <f>7.5</f>
        <v>7.5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9">
        <f t="shared" ref="AI18:AI26" si="30">SUM(D18:AH18)</f>
        <v>7.5</v>
      </c>
      <c r="AJ18" s="57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x14ac:dyDescent="0.2">
      <c r="A19" s="13" t="s">
        <v>14</v>
      </c>
      <c r="B19" s="14"/>
      <c r="C19" s="14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69">
        <f t="shared" si="30"/>
        <v>0</v>
      </c>
      <c r="AJ19" s="60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x14ac:dyDescent="0.2">
      <c r="A20" s="13" t="s">
        <v>8</v>
      </c>
      <c r="B20" s="14"/>
      <c r="C20" s="14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69">
        <f t="shared" si="30"/>
        <v>0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3" customFormat="1" x14ac:dyDescent="0.2">
      <c r="A21" s="13" t="s">
        <v>22</v>
      </c>
      <c r="B21" s="14"/>
      <c r="C21" s="14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>
        <v>7.5</v>
      </c>
      <c r="AD21" s="73"/>
      <c r="AE21" s="73"/>
      <c r="AF21" s="73"/>
      <c r="AG21" s="73"/>
      <c r="AH21" s="73"/>
      <c r="AI21" s="69">
        <f t="shared" si="30"/>
        <v>7.5</v>
      </c>
      <c r="AJ21" s="5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x14ac:dyDescent="0.2">
      <c r="A22" s="12" t="s">
        <v>49</v>
      </c>
      <c r="B22" s="15"/>
      <c r="C22" s="1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69"/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12</v>
      </c>
      <c r="B23" s="15"/>
      <c r="C23" s="15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>
        <v>7.5</v>
      </c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69">
        <f t="shared" si="30"/>
        <v>7.5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13</v>
      </c>
      <c r="B24" s="15"/>
      <c r="C24" s="1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69">
        <f t="shared" si="30"/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50</v>
      </c>
      <c r="B25" s="15"/>
      <c r="C25" s="37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69">
        <f t="shared" si="30"/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50</v>
      </c>
      <c r="B26" s="15"/>
      <c r="C26" s="3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si="30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9</v>
      </c>
      <c r="B27" s="15"/>
      <c r="C27" s="15"/>
      <c r="D27" s="71">
        <f t="shared" ref="D27:G27" si="31">SUM(D17:D26)</f>
        <v>7.5</v>
      </c>
      <c r="E27" s="71">
        <f t="shared" si="31"/>
        <v>8</v>
      </c>
      <c r="F27" s="71">
        <f t="shared" si="31"/>
        <v>7.5</v>
      </c>
      <c r="G27" s="71">
        <f t="shared" si="31"/>
        <v>7</v>
      </c>
      <c r="H27" s="71">
        <f>SUM(H17:H26)</f>
        <v>9</v>
      </c>
      <c r="I27" s="71">
        <f>SUM(I17:I26)</f>
        <v>0</v>
      </c>
      <c r="J27" s="71">
        <f>SUM(J17:J26)</f>
        <v>0</v>
      </c>
      <c r="K27" s="71">
        <f t="shared" ref="K27:N27" si="32">SUM(K17:K26)</f>
        <v>7.5</v>
      </c>
      <c r="L27" s="71">
        <f t="shared" si="32"/>
        <v>7</v>
      </c>
      <c r="M27" s="71">
        <f t="shared" si="32"/>
        <v>9.5</v>
      </c>
      <c r="N27" s="71">
        <f t="shared" si="32"/>
        <v>8.5</v>
      </c>
      <c r="O27" s="71">
        <f>SUM(O17:O26)</f>
        <v>8</v>
      </c>
      <c r="P27" s="71">
        <f>SUM(P17:P26)</f>
        <v>0</v>
      </c>
      <c r="Q27" s="71">
        <f t="shared" ref="Q27" si="33">SUM(Q17:Q26)</f>
        <v>0</v>
      </c>
      <c r="R27" s="71">
        <f>SUM(R17:R26)</f>
        <v>8</v>
      </c>
      <c r="S27" s="71">
        <f t="shared" ref="S27:U27" si="34">SUM(S17:S26)</f>
        <v>9</v>
      </c>
      <c r="T27" s="71">
        <f t="shared" si="34"/>
        <v>7</v>
      </c>
      <c r="U27" s="71">
        <f t="shared" si="34"/>
        <v>8.5</v>
      </c>
      <c r="V27" s="71">
        <f>SUM(V17:V26)</f>
        <v>7.5</v>
      </c>
      <c r="W27" s="71">
        <f>SUM(W17:W26)</f>
        <v>0</v>
      </c>
      <c r="X27" s="71">
        <f t="shared" ref="X27" si="35">SUM(X17:X26)</f>
        <v>0</v>
      </c>
      <c r="Y27" s="71">
        <f>SUM(Y17:Y26)</f>
        <v>8</v>
      </c>
      <c r="Z27" s="71">
        <f t="shared" ref="Z27:AB27" si="36">SUM(Z17:Z26)</f>
        <v>8.5</v>
      </c>
      <c r="AA27" s="71">
        <f t="shared" si="36"/>
        <v>8</v>
      </c>
      <c r="AB27" s="71">
        <f t="shared" si="36"/>
        <v>8.5</v>
      </c>
      <c r="AC27" s="71">
        <f>SUM(AC17:AC26)</f>
        <v>7.5</v>
      </c>
      <c r="AD27" s="71">
        <f>SUM(AD17:AD26)</f>
        <v>0</v>
      </c>
      <c r="AE27" s="71">
        <f t="shared" ref="AE27" si="37">SUM(AE17:AE26)</f>
        <v>0</v>
      </c>
      <c r="AF27" s="71">
        <f>SUM(AF17:AF26)</f>
        <v>7.5</v>
      </c>
      <c r="AG27" s="71">
        <f t="shared" ref="AG27:AH27" si="38">SUM(AG17:AG26)</f>
        <v>8.5</v>
      </c>
      <c r="AH27" s="71">
        <f t="shared" si="38"/>
        <v>8</v>
      </c>
      <c r="AI27" s="72">
        <f>SUM(AI17:AI26)</f>
        <v>184</v>
      </c>
      <c r="AJ27" s="31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s="34" customFormat="1" ht="13.5" thickBot="1" x14ac:dyDescent="0.25">
      <c r="A28" s="16" t="s">
        <v>10</v>
      </c>
      <c r="B28" s="17"/>
      <c r="C28" s="18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J28" s="35"/>
      <c r="AZ28" s="64"/>
    </row>
    <row r="29" spans="1:190" s="34" customFormat="1" ht="12" thickBot="1" x14ac:dyDescent="0.25">
      <c r="A29" s="19" t="s">
        <v>26</v>
      </c>
      <c r="B29" s="18" t="s">
        <v>27</v>
      </c>
      <c r="C29" s="18"/>
      <c r="D29" s="74"/>
      <c r="E29" s="74"/>
      <c r="F29" s="74" t="s">
        <v>33</v>
      </c>
      <c r="G29" s="74"/>
      <c r="H29" s="74" t="s">
        <v>34</v>
      </c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Y29" s="74"/>
      <c r="Z29" s="74"/>
      <c r="AA29" s="74"/>
      <c r="AB29" s="74"/>
      <c r="AC29" s="74"/>
      <c r="AD29" s="74"/>
      <c r="AE29" s="74"/>
      <c r="AF29" s="74"/>
      <c r="AG29" s="81" t="s">
        <v>11</v>
      </c>
      <c r="AH29" s="80">
        <f>23</f>
        <v>23</v>
      </c>
      <c r="AI29" s="76">
        <f>AH29*7.5</f>
        <v>172.5</v>
      </c>
      <c r="AJ29" s="35"/>
      <c r="AZ29" s="64"/>
    </row>
    <row r="30" spans="1:190" s="34" customFormat="1" ht="11.25" x14ac:dyDescent="0.2">
      <c r="A30" s="19" t="s">
        <v>25</v>
      </c>
      <c r="B30" s="18" t="s">
        <v>28</v>
      </c>
      <c r="C30" s="18"/>
      <c r="D30" s="74"/>
      <c r="E30" s="74"/>
      <c r="F30" s="74" t="s">
        <v>41</v>
      </c>
      <c r="G30" s="74"/>
      <c r="H30" s="74" t="s">
        <v>35</v>
      </c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J30" s="35"/>
      <c r="AZ30" s="64"/>
    </row>
    <row r="31" spans="1:190" s="34" customFormat="1" ht="11.25" x14ac:dyDescent="0.2">
      <c r="A31" s="19" t="s">
        <v>31</v>
      </c>
      <c r="B31" s="18" t="s">
        <v>32</v>
      </c>
      <c r="C31" s="18"/>
      <c r="D31" s="74"/>
      <c r="E31" s="74"/>
      <c r="F31" s="74" t="s">
        <v>40</v>
      </c>
      <c r="G31" s="74"/>
      <c r="H31" s="74" t="s">
        <v>36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Y31" s="74"/>
      <c r="Z31" s="74"/>
      <c r="AA31" s="74"/>
      <c r="AB31" s="74"/>
      <c r="AC31" s="74"/>
      <c r="AD31" s="74"/>
      <c r="AE31" s="74"/>
      <c r="AF31" s="74"/>
      <c r="AG31" s="81" t="s">
        <v>46</v>
      </c>
      <c r="AH31" s="74"/>
      <c r="AI31" s="75">
        <f>AI27-AI29</f>
        <v>11.5</v>
      </c>
      <c r="AJ31" s="84" t="s">
        <v>45</v>
      </c>
      <c r="AZ31" s="64"/>
    </row>
    <row r="32" spans="1:190" s="34" customFormat="1" ht="11.25" x14ac:dyDescent="0.2">
      <c r="A32" s="18" t="s">
        <v>29</v>
      </c>
      <c r="B32" s="18" t="s">
        <v>30</v>
      </c>
      <c r="C32" s="35"/>
      <c r="D32" s="77"/>
      <c r="E32" s="77"/>
      <c r="F32" s="77" t="s">
        <v>42</v>
      </c>
      <c r="G32" s="77"/>
      <c r="H32" s="77" t="s">
        <v>37</v>
      </c>
      <c r="I32" s="77"/>
      <c r="J32" s="77"/>
      <c r="K32" s="77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</row>
    <row r="33" spans="1:36" s="34" customFormat="1" ht="11.25" x14ac:dyDescent="0.2">
      <c r="A33" s="35" t="s">
        <v>23</v>
      </c>
      <c r="B33" s="35" t="s">
        <v>24</v>
      </c>
      <c r="C33" s="35"/>
      <c r="D33" s="77"/>
      <c r="E33" s="77"/>
      <c r="F33" s="77" t="s">
        <v>38</v>
      </c>
      <c r="G33" s="77"/>
      <c r="H33" s="77" t="s">
        <v>43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Y33" s="77"/>
      <c r="Z33" s="77"/>
      <c r="AA33" s="77"/>
      <c r="AB33" s="77"/>
      <c r="AC33" s="77"/>
      <c r="AD33" s="77"/>
      <c r="AE33" s="77"/>
      <c r="AF33" s="77"/>
      <c r="AG33" s="82" t="s">
        <v>47</v>
      </c>
      <c r="AH33" s="77"/>
      <c r="AI33" s="78">
        <f>12</f>
        <v>12</v>
      </c>
      <c r="AJ33" s="35"/>
    </row>
    <row r="34" spans="1:36" s="34" customFormat="1" ht="11.25" x14ac:dyDescent="0.2">
      <c r="A34" s="35"/>
      <c r="B34" s="35"/>
      <c r="C34" s="35"/>
      <c r="D34" s="77"/>
      <c r="E34" s="77"/>
      <c r="F34" s="77"/>
      <c r="G34" s="77"/>
      <c r="H34" s="77" t="s">
        <v>44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35"/>
    </row>
    <row r="35" spans="1:36" s="34" customFormat="1" ht="13.5" thickBot="1" x14ac:dyDescent="0.25">
      <c r="A35" s="33"/>
      <c r="B35" s="33"/>
      <c r="C35" s="33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Y35" s="77"/>
      <c r="Z35" s="77"/>
      <c r="AA35" s="77"/>
      <c r="AB35" s="77"/>
      <c r="AC35" s="77"/>
      <c r="AD35" s="77"/>
      <c r="AE35" s="77"/>
      <c r="AF35" s="77"/>
      <c r="AG35" s="82" t="s">
        <v>48</v>
      </c>
      <c r="AH35" s="77"/>
      <c r="AI35" s="79">
        <f>AI33+AI31</f>
        <v>23.5</v>
      </c>
      <c r="AJ35" s="35"/>
    </row>
    <row r="36" spans="1:36" s="34" customFormat="1" ht="13.5" thickTop="1" x14ac:dyDescent="0.2">
      <c r="A36" s="33"/>
      <c r="B36" s="33"/>
      <c r="C36" s="33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s="34" customFormat="1" x14ac:dyDescent="0.2">
      <c r="A37" s="33"/>
      <c r="B37" s="33"/>
      <c r="C37" s="3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s="34" customFormat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x14ac:dyDescent="0.2">
      <c r="C40" s="2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C41" s="2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</row>
    <row r="81" spans="3:36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</row>
    <row r="82" spans="3:36" x14ac:dyDescent="0.2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 spans="3:36" x14ac:dyDescent="0.2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3:36" x14ac:dyDescent="0.2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3:36" x14ac:dyDescent="0.2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3:36" x14ac:dyDescent="0.2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3:36" x14ac:dyDescent="0.2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3:36" x14ac:dyDescent="0.2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3:36" x14ac:dyDescent="0.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3:36" x14ac:dyDescent="0.2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spans="3:36" x14ac:dyDescent="0.2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spans="3:36" x14ac:dyDescent="0.2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spans="3:36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spans="3:36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spans="3:36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spans="3:36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spans="3:36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spans="3:36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spans="3:36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spans="3:36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3:36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3:36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3:36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spans="3:36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3:36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3:36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spans="3:36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spans="3:36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3:36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</row>
    <row r="110" spans="3:36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3:36" x14ac:dyDescent="0.2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 spans="3:36" x14ac:dyDescent="0.2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3:36" x14ac:dyDescent="0.2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 spans="3:36" x14ac:dyDescent="0.2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3:36" x14ac:dyDescent="0.2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2018-11-01T01:06:56Z</cp:lastPrinted>
  <dcterms:created xsi:type="dcterms:W3CDTF">1998-07-03T22:57:08Z</dcterms:created>
  <dcterms:modified xsi:type="dcterms:W3CDTF">2018-11-01T01:12:18Z</dcterms:modified>
</cp:coreProperties>
</file>