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lin\Desktop\Andrea FOLDERS\3 Office\3 Timesheets\Timesheets 2019\"/>
    </mc:Choice>
  </mc:AlternateContent>
  <xr:revisionPtr revIDLastSave="0" documentId="13_ncr:1_{63DA86E1-7E96-4624-BB16-1EBF4C5D5BD7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Sheet1!$A$1:$AJ$44</definedName>
  </definedNames>
  <calcPr calcId="181029"/>
</workbook>
</file>

<file path=xl/calcChain.xml><?xml version="1.0" encoding="utf-8"?>
<calcChain xmlns="http://schemas.openxmlformats.org/spreadsheetml/2006/main">
  <c r="P35" i="1" l="1"/>
  <c r="D35" i="1"/>
  <c r="AI33" i="1"/>
  <c r="AI32" i="1"/>
  <c r="AI10" i="1"/>
  <c r="AI9" i="1"/>
  <c r="AI41" i="1" l="1"/>
  <c r="AG37" i="1" l="1"/>
  <c r="D24" i="1"/>
  <c r="AH23" i="1"/>
  <c r="AH35" i="1" s="1"/>
  <c r="AG23" i="1"/>
  <c r="AG35" i="1" s="1"/>
  <c r="AF23" i="1"/>
  <c r="AF35" i="1" s="1"/>
  <c r="AE23" i="1"/>
  <c r="AE35" i="1" s="1"/>
  <c r="AD23" i="1"/>
  <c r="AD35" i="1" s="1"/>
  <c r="AC23" i="1"/>
  <c r="AC35" i="1" s="1"/>
  <c r="AB23" i="1"/>
  <c r="AB35" i="1" s="1"/>
  <c r="AA23" i="1"/>
  <c r="AA35" i="1" s="1"/>
  <c r="Z23" i="1"/>
  <c r="Z35" i="1" s="1"/>
  <c r="Y23" i="1"/>
  <c r="Y35" i="1" s="1"/>
  <c r="X23" i="1"/>
  <c r="X35" i="1" s="1"/>
  <c r="W23" i="1"/>
  <c r="W35" i="1" s="1"/>
  <c r="V23" i="1"/>
  <c r="V35" i="1" s="1"/>
  <c r="U23" i="1"/>
  <c r="U35" i="1" s="1"/>
  <c r="T23" i="1"/>
  <c r="T35" i="1" s="1"/>
  <c r="S23" i="1"/>
  <c r="S35" i="1" s="1"/>
  <c r="R23" i="1"/>
  <c r="R35" i="1" s="1"/>
  <c r="Q23" i="1"/>
  <c r="Q35" i="1" s="1"/>
  <c r="P23" i="1"/>
  <c r="O23" i="1"/>
  <c r="O35" i="1" s="1"/>
  <c r="N23" i="1"/>
  <c r="N35" i="1" s="1"/>
  <c r="M23" i="1"/>
  <c r="M35" i="1" s="1"/>
  <c r="L23" i="1"/>
  <c r="L35" i="1" s="1"/>
  <c r="K23" i="1"/>
  <c r="K35" i="1" s="1"/>
  <c r="J23" i="1"/>
  <c r="J35" i="1" s="1"/>
  <c r="I23" i="1"/>
  <c r="I35" i="1" s="1"/>
  <c r="H23" i="1"/>
  <c r="H35" i="1" s="1"/>
  <c r="G23" i="1"/>
  <c r="G35" i="1" s="1"/>
  <c r="F23" i="1"/>
  <c r="F35" i="1" s="1"/>
  <c r="E23" i="1"/>
  <c r="E35" i="1" s="1"/>
  <c r="D23" i="1"/>
  <c r="AI14" i="1" l="1"/>
  <c r="AI13" i="1"/>
  <c r="AI37" i="1" l="1"/>
  <c r="AI34" i="1"/>
  <c r="AI31" i="1"/>
  <c r="AI30" i="1"/>
  <c r="AI29" i="1"/>
  <c r="AI27" i="1"/>
  <c r="AI26" i="1"/>
  <c r="AI25" i="1"/>
  <c r="AI24" i="1"/>
  <c r="AI22" i="1"/>
  <c r="AI21" i="1"/>
  <c r="AI20" i="1"/>
  <c r="AI19" i="1"/>
  <c r="AI18" i="1"/>
  <c r="AI17" i="1"/>
  <c r="AI16" i="1"/>
  <c r="AI15" i="1"/>
  <c r="AI12" i="1"/>
  <c r="AI11" i="1"/>
  <c r="AI8" i="1"/>
  <c r="AI23" i="1" l="1"/>
  <c r="AI35" i="1" l="1"/>
  <c r="AI39" i="1" s="1"/>
  <c r="AI43" i="1" s="1"/>
</calcChain>
</file>

<file path=xl/sharedStrings.xml><?xml version="1.0" encoding="utf-8"?>
<sst xmlns="http://schemas.openxmlformats.org/spreadsheetml/2006/main" count="243" uniqueCount="74">
  <si>
    <t>NAME</t>
  </si>
  <si>
    <t>Andrea Bolin</t>
  </si>
  <si>
    <t>MONTH / YR</t>
  </si>
  <si>
    <t xml:space="preserve">PROJECT  </t>
  </si>
  <si>
    <t>NO.</t>
  </si>
  <si>
    <t>WORK</t>
  </si>
  <si>
    <t>TOTAL</t>
  </si>
  <si>
    <t>DESCRIPTION / COMMENTS</t>
  </si>
  <si>
    <t>CODE</t>
  </si>
  <si>
    <t>T</t>
  </si>
  <si>
    <t>F</t>
  </si>
  <si>
    <t>S</t>
  </si>
  <si>
    <t>M</t>
  </si>
  <si>
    <t>W</t>
  </si>
  <si>
    <t>CON</t>
  </si>
  <si>
    <t>X</t>
  </si>
  <si>
    <t>subtotal</t>
  </si>
  <si>
    <t>STAT. HOLIDAY</t>
  </si>
  <si>
    <t>ADMIN /GENERAL</t>
  </si>
  <si>
    <t>PROMOTION</t>
  </si>
  <si>
    <t>PROFESSIONAL DEVELOPMENT</t>
  </si>
  <si>
    <t>PROFESSIONAL DEV - UNPAID</t>
  </si>
  <si>
    <t>ILLNESS</t>
  </si>
  <si>
    <t xml:space="preserve">VACATION </t>
  </si>
  <si>
    <t>OTHER - Please specify</t>
  </si>
  <si>
    <t>total</t>
  </si>
  <si>
    <t>WORK CODES:</t>
  </si>
  <si>
    <t>D</t>
  </si>
  <si>
    <t>Pre-DP or schematic design / investigation</t>
  </si>
  <si>
    <t>ADM</t>
  </si>
  <si>
    <t>Construction administration / site services</t>
  </si>
  <si>
    <t>Enter no of paid days in square</t>
  </si>
  <si>
    <t xml:space="preserve">DP  </t>
  </si>
  <si>
    <t>DP Drawings</t>
  </si>
  <si>
    <t>EXTR</t>
  </si>
  <si>
    <t>Extra services beyond contract - SEE EXTRA SERVICE FORM</t>
  </si>
  <si>
    <t>BP</t>
  </si>
  <si>
    <t>Building permit</t>
  </si>
  <si>
    <t>SPEC</t>
  </si>
  <si>
    <t>Specification</t>
  </si>
  <si>
    <t>Flextime (Timeoff) this month</t>
  </si>
  <si>
    <t>Specify for each project above</t>
  </si>
  <si>
    <t xml:space="preserve">WD   </t>
  </si>
  <si>
    <t>Working drawings</t>
  </si>
  <si>
    <t>TEND</t>
  </si>
  <si>
    <t>Tendering phase</t>
  </si>
  <si>
    <t>MOD</t>
  </si>
  <si>
    <t>Model Making</t>
  </si>
  <si>
    <t>Construction phase - drawing details during construction and</t>
  </si>
  <si>
    <t>Flextime (Timeoff) beginning of month</t>
  </si>
  <si>
    <t>coordination of these that should have been done before tender</t>
  </si>
  <si>
    <t>Flextime (Timeoff) end of month</t>
  </si>
  <si>
    <t>1207</t>
  </si>
  <si>
    <t>PEAK - West Van Apartment</t>
  </si>
  <si>
    <t xml:space="preserve"> </t>
  </si>
  <si>
    <t>REVIT Templates</t>
  </si>
  <si>
    <t>1508</t>
  </si>
  <si>
    <t>COURTENAY</t>
  </si>
  <si>
    <t>WD</t>
  </si>
  <si>
    <t>EXTRA</t>
  </si>
  <si>
    <t>Minus 6 Days for 2018 (24)</t>
  </si>
  <si>
    <t>Filing, Cleanup, Time, Other</t>
  </si>
  <si>
    <t>MK</t>
  </si>
  <si>
    <t>Marketing</t>
  </si>
  <si>
    <t>(Drawings, Details, Spec, REVIT, Training)</t>
  </si>
  <si>
    <t>January 2019</t>
  </si>
  <si>
    <t>L+L Prep</t>
  </si>
  <si>
    <t>BCBC Webinar</t>
  </si>
  <si>
    <t>DP</t>
  </si>
  <si>
    <t>Interviews</t>
  </si>
  <si>
    <t>Timekeeping Spreadsheet Templates</t>
  </si>
  <si>
    <r>
      <rPr>
        <b/>
        <sz val="8"/>
        <rFont val="Arial"/>
        <family val="2"/>
      </rPr>
      <t>Fibreglass Windows</t>
    </r>
    <r>
      <rPr>
        <sz val="8"/>
        <rFont val="Arial"/>
        <family val="2"/>
      </rPr>
      <t xml:space="preserve"> - Meetings / dwg review / Cost estimate</t>
    </r>
  </si>
  <si>
    <t>TEN</t>
  </si>
  <si>
    <t>Tender Inquiries / ADD04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</si>
</sst>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95">
    <xf numFmtId="0" fontId="0" fillId="2" borderId="0" xfId="0"/>
    <xf numFmtId="0" fontId="2" fillId="3" borderId="0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4" borderId="0" xfId="0" applyFont="1" applyFill="1" applyBorder="1" applyProtection="1">
      <protection locked="0"/>
    </xf>
    <xf numFmtId="49" fontId="3" fillId="4" borderId="0" xfId="0" applyNumberFormat="1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Border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6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8" xfId="0" applyFont="1" applyFill="1" applyBorder="1" applyAlignment="1"/>
    <xf numFmtId="0" fontId="3" fillId="5" borderId="9" xfId="0" applyFont="1" applyFill="1" applyBorder="1" applyAlignment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Alignment="1" applyProtection="1">
      <protection locked="0"/>
    </xf>
    <xf numFmtId="0" fontId="3" fillId="5" borderId="9" xfId="0" applyFont="1" applyFill="1" applyBorder="1" applyProtection="1">
      <protection locked="0"/>
    </xf>
    <xf numFmtId="0" fontId="3" fillId="2" borderId="0" xfId="0" applyFont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Alignment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164" fontId="6" fillId="5" borderId="16" xfId="0" applyNumberFormat="1" applyFont="1" applyFill="1" applyBorder="1" applyProtection="1">
      <protection locked="0"/>
    </xf>
    <xf numFmtId="164" fontId="6" fillId="6" borderId="16" xfId="0" applyNumberFormat="1" applyFont="1" applyFill="1" applyBorder="1" applyProtection="1">
      <protection locked="0"/>
    </xf>
    <xf numFmtId="0" fontId="3" fillId="5" borderId="9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164" fontId="3" fillId="4" borderId="0" xfId="0" applyNumberFormat="1" applyFont="1" applyFill="1" applyBorder="1" applyProtection="1">
      <protection locked="0"/>
    </xf>
    <xf numFmtId="0" fontId="2" fillId="6" borderId="25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4" xfId="0" applyFont="1" applyFill="1" applyBorder="1" applyProtection="1">
      <protection locked="0"/>
    </xf>
    <xf numFmtId="0" fontId="3" fillId="6" borderId="26" xfId="0" applyNumberFormat="1" applyFont="1" applyFill="1" applyBorder="1" applyProtection="1">
      <protection locked="0"/>
    </xf>
    <xf numFmtId="0" fontId="3" fillId="6" borderId="24" xfId="0" applyNumberFormat="1" applyFont="1" applyFill="1" applyBorder="1" applyProtection="1">
      <protection locked="0"/>
    </xf>
    <xf numFmtId="0" fontId="3" fillId="6" borderId="26" xfId="0" applyFont="1" applyFill="1" applyBorder="1" applyProtection="1">
      <protection locked="0"/>
    </xf>
    <xf numFmtId="0" fontId="2" fillId="6" borderId="17" xfId="0" applyFont="1" applyFill="1" applyBorder="1"/>
    <xf numFmtId="49" fontId="3" fillId="6" borderId="26" xfId="0" applyNumberFormat="1" applyFont="1" applyFill="1" applyBorder="1" applyProtection="1">
      <protection locked="0"/>
    </xf>
    <xf numFmtId="0" fontId="2" fillId="6" borderId="17" xfId="0" applyNumberFormat="1" applyFont="1" applyFill="1" applyBorder="1"/>
    <xf numFmtId="164" fontId="3" fillId="6" borderId="27" xfId="0" applyNumberFormat="1" applyFont="1" applyFill="1" applyBorder="1" applyProtection="1">
      <protection locked="0"/>
    </xf>
    <xf numFmtId="164" fontId="3" fillId="6" borderId="9" xfId="0" applyNumberFormat="1" applyFont="1" applyFill="1" applyBorder="1"/>
    <xf numFmtId="0" fontId="7" fillId="6" borderId="28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164" fontId="3" fillId="6" borderId="0" xfId="0" applyNumberFormat="1" applyFont="1" applyFill="1" applyBorder="1"/>
    <xf numFmtId="164" fontId="3" fillId="6" borderId="0" xfId="0" applyNumberFormat="1" applyFont="1" applyFill="1" applyBorder="1" applyAlignment="1"/>
    <xf numFmtId="0" fontId="3" fillId="4" borderId="0" xfId="0" applyFont="1" applyFill="1" applyBorder="1"/>
    <xf numFmtId="0" fontId="3" fillId="6" borderId="28" xfId="0" applyFont="1" applyFill="1" applyBorder="1"/>
    <xf numFmtId="164" fontId="3" fillId="6" borderId="0" xfId="0" applyNumberFormat="1" applyFont="1" applyFill="1" applyBorder="1" applyAlignment="1">
      <alignment horizontal="right"/>
    </xf>
    <xf numFmtId="1" fontId="3" fillId="6" borderId="29" xfId="0" applyNumberFormat="1" applyFont="1" applyFill="1" applyBorder="1" applyAlignment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Border="1" applyAlignment="1">
      <alignment horizontal="left"/>
    </xf>
    <xf numFmtId="164" fontId="3" fillId="4" borderId="0" xfId="0" applyNumberFormat="1" applyFont="1" applyFill="1" applyBorder="1"/>
    <xf numFmtId="164" fontId="3" fillId="4" borderId="0" xfId="0" applyNumberFormat="1" applyFont="1" applyFill="1" applyBorder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 applyBorder="1"/>
    <xf numFmtId="164" fontId="3" fillId="4" borderId="30" xfId="0" applyNumberFormat="1" applyFont="1" applyFill="1" applyBorder="1"/>
    <xf numFmtId="0" fontId="3" fillId="4" borderId="0" xfId="0" applyNumberFormat="1" applyFont="1" applyFill="1" applyBorder="1"/>
    <xf numFmtId="0" fontId="2" fillId="2" borderId="0" xfId="0" applyFont="1" applyBorder="1"/>
    <xf numFmtId="0" fontId="3" fillId="2" borderId="0" xfId="0" applyFont="1" applyBorder="1"/>
    <xf numFmtId="0" fontId="2" fillId="2" borderId="31" xfId="0" applyFont="1" applyBorder="1"/>
    <xf numFmtId="0" fontId="3" fillId="2" borderId="0" xfId="0" applyFont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8"/>
  <sheetViews>
    <sheetView showGridLines="0" tabSelected="1" zoomScaleNormal="100" zoomScaleSheetLayoutView="100" workbookViewId="0">
      <selection activeCell="AK45" sqref="AK45"/>
    </sheetView>
  </sheetViews>
  <sheetFormatPr defaultColWidth="7.5546875" defaultRowHeight="13.2" x14ac:dyDescent="0.25"/>
  <cols>
    <col min="1" max="1" width="5.33203125" style="89" customWidth="1"/>
    <col min="2" max="2" width="21.6640625" style="89" customWidth="1"/>
    <col min="3" max="3" width="5" style="91" customWidth="1"/>
    <col min="4" max="34" width="3.44140625" style="92" customWidth="1"/>
    <col min="35" max="35" width="5.6640625" style="93" customWidth="1"/>
    <col min="36" max="36" width="40.6640625" style="92" customWidth="1"/>
    <col min="37" max="37" width="2.6640625" style="13" customWidth="1"/>
    <col min="38" max="38" width="25.5546875" style="13" customWidth="1"/>
    <col min="39" max="190" width="7.5546875" style="13" customWidth="1"/>
    <col min="191" max="16384" width="7.5546875" style="35"/>
  </cols>
  <sheetData>
    <row r="1" spans="1:190" s="7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5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</row>
    <row r="2" spans="1:190" s="7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2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5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</row>
    <row r="3" spans="1:190" s="13" customFormat="1" ht="12" customHeight="1" x14ac:dyDescent="0.25">
      <c r="A3" s="8"/>
      <c r="B3" s="8"/>
      <c r="C3" s="9"/>
      <c r="D3" s="10"/>
      <c r="E3" s="10"/>
      <c r="F3" s="10"/>
      <c r="G3" s="10"/>
      <c r="H3" s="10"/>
      <c r="I3" s="8"/>
      <c r="J3" s="10"/>
      <c r="K3" s="10"/>
      <c r="L3" s="10"/>
      <c r="M3" s="10"/>
      <c r="N3" s="10"/>
      <c r="O3" s="8" t="s">
        <v>0</v>
      </c>
      <c r="P3" s="10"/>
      <c r="Q3" s="11" t="s">
        <v>1</v>
      </c>
      <c r="R3" s="11"/>
      <c r="S3" s="11"/>
      <c r="T3" s="11"/>
      <c r="U3" s="12"/>
      <c r="V3" s="12"/>
      <c r="W3" s="12"/>
      <c r="X3" s="12"/>
      <c r="Y3" s="12"/>
      <c r="Z3" s="10"/>
      <c r="AA3" s="10"/>
      <c r="AB3" s="6"/>
      <c r="AC3" s="10"/>
      <c r="AD3" s="10"/>
      <c r="AE3" s="10"/>
      <c r="AF3" s="10"/>
      <c r="AG3" s="8" t="s">
        <v>2</v>
      </c>
      <c r="AH3" s="10"/>
      <c r="AI3" s="6"/>
      <c r="AJ3" s="94" t="s">
        <v>65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  <c r="BA3" s="5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190" s="6" customFormat="1" ht="12" customHeight="1" x14ac:dyDescent="0.25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 t="s">
        <v>54</v>
      </c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A4" s="5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190" s="19" customFormat="1" ht="13.95" customHeight="1" x14ac:dyDescent="0.25">
      <c r="A5" s="14" t="s">
        <v>3</v>
      </c>
      <c r="B5" s="15"/>
      <c r="C5" s="16"/>
      <c r="D5" s="17"/>
      <c r="E5" s="17"/>
      <c r="F5" s="17"/>
      <c r="G5" s="17"/>
      <c r="H5" s="17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  <c r="BA5" s="5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</row>
    <row r="6" spans="1:190" s="27" customFormat="1" ht="16.95" customHeight="1" thickBot="1" x14ac:dyDescent="0.25">
      <c r="A6" s="20" t="s">
        <v>4</v>
      </c>
      <c r="B6" s="21" t="s">
        <v>0</v>
      </c>
      <c r="C6" s="22" t="s">
        <v>5</v>
      </c>
      <c r="D6" s="23">
        <v>1</v>
      </c>
      <c r="E6" s="24">
        <v>2</v>
      </c>
      <c r="F6" s="24">
        <v>3</v>
      </c>
      <c r="G6" s="24">
        <v>4</v>
      </c>
      <c r="H6" s="24">
        <v>5</v>
      </c>
      <c r="I6" s="24">
        <v>6</v>
      </c>
      <c r="J6" s="24">
        <v>7</v>
      </c>
      <c r="K6" s="24">
        <v>8</v>
      </c>
      <c r="L6" s="24">
        <v>9</v>
      </c>
      <c r="M6" s="24">
        <v>10</v>
      </c>
      <c r="N6" s="24">
        <v>11</v>
      </c>
      <c r="O6" s="24">
        <v>12</v>
      </c>
      <c r="P6" s="24">
        <v>13</v>
      </c>
      <c r="Q6" s="24">
        <v>14</v>
      </c>
      <c r="R6" s="24">
        <v>15</v>
      </c>
      <c r="S6" s="24">
        <v>16</v>
      </c>
      <c r="T6" s="24">
        <v>17</v>
      </c>
      <c r="U6" s="24">
        <v>18</v>
      </c>
      <c r="V6" s="24">
        <v>19</v>
      </c>
      <c r="W6" s="24">
        <v>20</v>
      </c>
      <c r="X6" s="24">
        <v>21</v>
      </c>
      <c r="Y6" s="24">
        <v>22</v>
      </c>
      <c r="Z6" s="24">
        <v>23</v>
      </c>
      <c r="AA6" s="24">
        <v>24</v>
      </c>
      <c r="AB6" s="24">
        <v>25</v>
      </c>
      <c r="AC6" s="24">
        <v>26</v>
      </c>
      <c r="AD6" s="24">
        <v>27</v>
      </c>
      <c r="AE6" s="24">
        <v>28</v>
      </c>
      <c r="AF6" s="24">
        <v>29</v>
      </c>
      <c r="AG6" s="24">
        <v>30</v>
      </c>
      <c r="AH6" s="24">
        <v>31</v>
      </c>
      <c r="AI6" s="25" t="s">
        <v>6</v>
      </c>
      <c r="AJ6" s="26" t="s">
        <v>7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  <c r="BA6" s="5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</row>
    <row r="7" spans="1:190" ht="10.8" thickTop="1" x14ac:dyDescent="0.2">
      <c r="A7" s="28"/>
      <c r="B7" s="29"/>
      <c r="C7" s="30" t="s">
        <v>8</v>
      </c>
      <c r="D7" s="31" t="s">
        <v>9</v>
      </c>
      <c r="E7" s="31" t="s">
        <v>13</v>
      </c>
      <c r="F7" s="32" t="s">
        <v>9</v>
      </c>
      <c r="G7" s="31" t="s">
        <v>10</v>
      </c>
      <c r="H7" s="31" t="s">
        <v>11</v>
      </c>
      <c r="I7" s="32" t="s">
        <v>11</v>
      </c>
      <c r="J7" s="32" t="s">
        <v>12</v>
      </c>
      <c r="K7" s="31" t="s">
        <v>9</v>
      </c>
      <c r="L7" s="31" t="s">
        <v>13</v>
      </c>
      <c r="M7" s="32" t="s">
        <v>9</v>
      </c>
      <c r="N7" s="31" t="s">
        <v>10</v>
      </c>
      <c r="O7" s="31" t="s">
        <v>11</v>
      </c>
      <c r="P7" s="32" t="s">
        <v>11</v>
      </c>
      <c r="Q7" s="32" t="s">
        <v>12</v>
      </c>
      <c r="R7" s="31" t="s">
        <v>9</v>
      </c>
      <c r="S7" s="31" t="s">
        <v>13</v>
      </c>
      <c r="T7" s="32" t="s">
        <v>9</v>
      </c>
      <c r="U7" s="31" t="s">
        <v>10</v>
      </c>
      <c r="V7" s="31" t="s">
        <v>11</v>
      </c>
      <c r="W7" s="32" t="s">
        <v>11</v>
      </c>
      <c r="X7" s="32" t="s">
        <v>12</v>
      </c>
      <c r="Y7" s="31" t="s">
        <v>9</v>
      </c>
      <c r="Z7" s="31" t="s">
        <v>13</v>
      </c>
      <c r="AA7" s="32" t="s">
        <v>9</v>
      </c>
      <c r="AB7" s="31" t="s">
        <v>10</v>
      </c>
      <c r="AC7" s="31" t="s">
        <v>11</v>
      </c>
      <c r="AD7" s="32" t="s">
        <v>11</v>
      </c>
      <c r="AE7" s="32" t="s">
        <v>12</v>
      </c>
      <c r="AF7" s="31" t="s">
        <v>9</v>
      </c>
      <c r="AG7" s="31" t="s">
        <v>13</v>
      </c>
      <c r="AH7" s="32" t="s">
        <v>9</v>
      </c>
      <c r="AI7" s="33"/>
      <c r="AJ7" s="3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  <c r="BA7" s="5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190" s="43" customFormat="1" ht="12" customHeight="1" x14ac:dyDescent="0.25">
      <c r="A8" s="36" t="s">
        <v>52</v>
      </c>
      <c r="B8" s="37" t="s">
        <v>53</v>
      </c>
      <c r="C8" s="38" t="s">
        <v>29</v>
      </c>
      <c r="D8" s="39"/>
      <c r="E8" s="39"/>
      <c r="F8" s="39">
        <v>0.5</v>
      </c>
      <c r="G8" s="39"/>
      <c r="H8" s="39" t="s">
        <v>15</v>
      </c>
      <c r="I8" s="39" t="s">
        <v>15</v>
      </c>
      <c r="J8" s="39"/>
      <c r="K8" s="39"/>
      <c r="L8" s="39"/>
      <c r="M8" s="39"/>
      <c r="N8" s="39"/>
      <c r="O8" s="39" t="s">
        <v>15</v>
      </c>
      <c r="P8" s="39" t="s">
        <v>15</v>
      </c>
      <c r="Q8" s="39"/>
      <c r="R8" s="39"/>
      <c r="S8" s="39">
        <v>0.5</v>
      </c>
      <c r="T8" s="39">
        <v>1</v>
      </c>
      <c r="U8" s="39"/>
      <c r="V8" s="39" t="s">
        <v>15</v>
      </c>
      <c r="W8" s="39" t="s">
        <v>15</v>
      </c>
      <c r="X8" s="39"/>
      <c r="Y8" s="39"/>
      <c r="Z8" s="39"/>
      <c r="AA8" s="39">
        <v>1</v>
      </c>
      <c r="AB8" s="39"/>
      <c r="AC8" s="39" t="s">
        <v>15</v>
      </c>
      <c r="AD8" s="39" t="s">
        <v>15</v>
      </c>
      <c r="AE8" s="39"/>
      <c r="AF8" s="39"/>
      <c r="AG8" s="39">
        <v>2.5</v>
      </c>
      <c r="AH8" s="39"/>
      <c r="AI8" s="40">
        <f t="shared" ref="AI8:AI22" si="0">SUM(D8:AH8)</f>
        <v>5.5</v>
      </c>
      <c r="AJ8" s="4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  <c r="BA8" s="5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</row>
    <row r="9" spans="1:190" s="49" customFormat="1" ht="12" customHeight="1" x14ac:dyDescent="0.2">
      <c r="A9" s="44" t="s">
        <v>52</v>
      </c>
      <c r="B9" s="29" t="s">
        <v>53</v>
      </c>
      <c r="C9" s="30" t="s">
        <v>14</v>
      </c>
      <c r="D9" s="46"/>
      <c r="E9" s="45"/>
      <c r="F9" s="46"/>
      <c r="G9" s="45"/>
      <c r="H9" s="39" t="s">
        <v>15</v>
      </c>
      <c r="I9" s="39" t="s">
        <v>15</v>
      </c>
      <c r="J9" s="45"/>
      <c r="K9" s="46"/>
      <c r="L9" s="45"/>
      <c r="M9" s="46"/>
      <c r="N9" s="45"/>
      <c r="O9" s="39" t="s">
        <v>15</v>
      </c>
      <c r="P9" s="39" t="s">
        <v>15</v>
      </c>
      <c r="Q9" s="45"/>
      <c r="R9" s="46"/>
      <c r="S9" s="45"/>
      <c r="T9" s="46"/>
      <c r="U9" s="45"/>
      <c r="V9" s="39" t="s">
        <v>15</v>
      </c>
      <c r="W9" s="39" t="s">
        <v>15</v>
      </c>
      <c r="X9" s="45"/>
      <c r="Y9" s="46"/>
      <c r="Z9" s="45"/>
      <c r="AA9" s="46"/>
      <c r="AB9" s="45"/>
      <c r="AC9" s="39" t="s">
        <v>15</v>
      </c>
      <c r="AD9" s="39" t="s">
        <v>15</v>
      </c>
      <c r="AE9" s="45"/>
      <c r="AF9" s="46"/>
      <c r="AG9" s="45"/>
      <c r="AH9" s="46"/>
      <c r="AI9" s="40">
        <f t="shared" ref="AI9:AI10" si="1">SUM(D9:AH9)</f>
        <v>0</v>
      </c>
      <c r="AJ9" s="48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  <c r="BA9" s="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</row>
    <row r="10" spans="1:190" s="43" customFormat="1" ht="12" customHeight="1" x14ac:dyDescent="0.25">
      <c r="A10" s="36" t="s">
        <v>56</v>
      </c>
      <c r="B10" s="37" t="s">
        <v>57</v>
      </c>
      <c r="C10" s="38" t="s">
        <v>68</v>
      </c>
      <c r="D10" s="47"/>
      <c r="E10" s="39"/>
      <c r="F10" s="47"/>
      <c r="G10" s="39"/>
      <c r="H10" s="39" t="s">
        <v>15</v>
      </c>
      <c r="I10" s="39" t="s">
        <v>15</v>
      </c>
      <c r="J10" s="39"/>
      <c r="K10" s="47"/>
      <c r="L10" s="39"/>
      <c r="M10" s="47"/>
      <c r="N10" s="39"/>
      <c r="O10" s="39" t="s">
        <v>15</v>
      </c>
      <c r="P10" s="39" t="s">
        <v>15</v>
      </c>
      <c r="Q10" s="39"/>
      <c r="R10" s="47"/>
      <c r="S10" s="39"/>
      <c r="T10" s="47"/>
      <c r="U10" s="39"/>
      <c r="V10" s="39" t="s">
        <v>15</v>
      </c>
      <c r="W10" s="39" t="s">
        <v>15</v>
      </c>
      <c r="X10" s="39"/>
      <c r="Y10" s="47"/>
      <c r="Z10" s="39"/>
      <c r="AA10" s="47"/>
      <c r="AB10" s="39"/>
      <c r="AC10" s="39" t="s">
        <v>15</v>
      </c>
      <c r="AD10" s="39" t="s">
        <v>15</v>
      </c>
      <c r="AE10" s="39"/>
      <c r="AF10" s="47"/>
      <c r="AG10" s="39"/>
      <c r="AH10" s="47"/>
      <c r="AI10" s="40">
        <f t="shared" si="1"/>
        <v>0</v>
      </c>
      <c r="AJ10" s="4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  <c r="BA10" s="5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</row>
    <row r="11" spans="1:190" ht="12" customHeight="1" x14ac:dyDescent="0.2">
      <c r="A11" s="44" t="s">
        <v>56</v>
      </c>
      <c r="B11" s="29" t="s">
        <v>57</v>
      </c>
      <c r="C11" s="30" t="s">
        <v>36</v>
      </c>
      <c r="D11" s="46"/>
      <c r="E11" s="45">
        <v>3</v>
      </c>
      <c r="F11" s="46">
        <v>1.5</v>
      </c>
      <c r="G11" s="45"/>
      <c r="H11" s="39" t="s">
        <v>15</v>
      </c>
      <c r="I11" s="39" t="s">
        <v>15</v>
      </c>
      <c r="J11" s="45"/>
      <c r="K11" s="45"/>
      <c r="L11" s="45"/>
      <c r="M11" s="46"/>
      <c r="N11" s="45"/>
      <c r="O11" s="39" t="s">
        <v>15</v>
      </c>
      <c r="P11" s="39" t="s">
        <v>15</v>
      </c>
      <c r="Q11" s="45"/>
      <c r="R11" s="45"/>
      <c r="S11" s="45"/>
      <c r="T11" s="46"/>
      <c r="U11" s="45"/>
      <c r="V11" s="39" t="s">
        <v>15</v>
      </c>
      <c r="W11" s="39" t="s">
        <v>15</v>
      </c>
      <c r="X11" s="45"/>
      <c r="Y11" s="46"/>
      <c r="Z11" s="45"/>
      <c r="AA11" s="46"/>
      <c r="AB11" s="45"/>
      <c r="AC11" s="39" t="s">
        <v>15</v>
      </c>
      <c r="AD11" s="39" t="s">
        <v>15</v>
      </c>
      <c r="AE11" s="45"/>
      <c r="AF11" s="45"/>
      <c r="AG11" s="45"/>
      <c r="AH11" s="46"/>
      <c r="AI11" s="40">
        <f t="shared" si="0"/>
        <v>4.5</v>
      </c>
      <c r="AJ11" s="34"/>
      <c r="AK11" s="4"/>
      <c r="AL11" s="59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5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190" s="43" customFormat="1" ht="12" customHeight="1" x14ac:dyDescent="0.25">
      <c r="A12" s="36" t="s">
        <v>56</v>
      </c>
      <c r="B12" s="37" t="s">
        <v>57</v>
      </c>
      <c r="C12" s="38" t="s">
        <v>58</v>
      </c>
      <c r="D12" s="39"/>
      <c r="E12" s="39">
        <v>4.5</v>
      </c>
      <c r="F12" s="39">
        <v>1</v>
      </c>
      <c r="G12" s="39">
        <v>6.5</v>
      </c>
      <c r="H12" s="39" t="s">
        <v>15</v>
      </c>
      <c r="I12" s="39" t="s">
        <v>15</v>
      </c>
      <c r="J12" s="39">
        <v>1</v>
      </c>
      <c r="K12" s="39">
        <v>5</v>
      </c>
      <c r="L12" s="39">
        <v>7.5</v>
      </c>
      <c r="M12" s="39">
        <v>6</v>
      </c>
      <c r="N12" s="39">
        <v>6.5</v>
      </c>
      <c r="O12" s="39" t="s">
        <v>15</v>
      </c>
      <c r="P12" s="39" t="s">
        <v>15</v>
      </c>
      <c r="Q12" s="39">
        <v>7</v>
      </c>
      <c r="R12" s="39">
        <v>4</v>
      </c>
      <c r="S12" s="39">
        <v>2.5</v>
      </c>
      <c r="T12" s="39">
        <v>5</v>
      </c>
      <c r="U12" s="39">
        <v>5.5</v>
      </c>
      <c r="V12" s="39">
        <v>4</v>
      </c>
      <c r="W12" s="39">
        <v>3.5</v>
      </c>
      <c r="X12" s="39">
        <v>5.5</v>
      </c>
      <c r="Y12" s="39">
        <v>4.5</v>
      </c>
      <c r="Z12" s="39">
        <v>6.5</v>
      </c>
      <c r="AA12" s="39">
        <v>4</v>
      </c>
      <c r="AB12" s="39">
        <v>3</v>
      </c>
      <c r="AC12" s="39" t="s">
        <v>15</v>
      </c>
      <c r="AD12" s="39" t="s">
        <v>15</v>
      </c>
      <c r="AE12" s="39">
        <v>1.5</v>
      </c>
      <c r="AF12" s="39">
        <v>6.5</v>
      </c>
      <c r="AG12" s="39">
        <v>1</v>
      </c>
      <c r="AH12" s="39">
        <v>4</v>
      </c>
      <c r="AI12" s="40">
        <f t="shared" si="0"/>
        <v>106</v>
      </c>
      <c r="AJ12" s="41" t="s">
        <v>64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  <c r="BA12" s="5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</row>
    <row r="13" spans="1:190" ht="12" customHeight="1" x14ac:dyDescent="0.2">
      <c r="A13" s="44" t="s">
        <v>56</v>
      </c>
      <c r="B13" s="29" t="s">
        <v>57</v>
      </c>
      <c r="C13" s="30" t="s">
        <v>72</v>
      </c>
      <c r="D13" s="46"/>
      <c r="E13" s="46"/>
      <c r="F13" s="46"/>
      <c r="G13" s="46"/>
      <c r="H13" s="39" t="s">
        <v>15</v>
      </c>
      <c r="I13" s="39" t="s">
        <v>15</v>
      </c>
      <c r="J13" s="46"/>
      <c r="K13" s="46"/>
      <c r="L13" s="45"/>
      <c r="M13" s="46">
        <v>1.5</v>
      </c>
      <c r="N13" s="46">
        <v>1</v>
      </c>
      <c r="O13" s="39" t="s">
        <v>15</v>
      </c>
      <c r="P13" s="39" t="s">
        <v>15</v>
      </c>
      <c r="Q13" s="46"/>
      <c r="R13" s="46"/>
      <c r="S13" s="46">
        <v>1</v>
      </c>
      <c r="T13" s="46">
        <v>1</v>
      </c>
      <c r="U13" s="46"/>
      <c r="V13" s="39" t="s">
        <v>15</v>
      </c>
      <c r="W13" s="39" t="s">
        <v>15</v>
      </c>
      <c r="X13" s="45"/>
      <c r="Y13" s="46"/>
      <c r="Z13" s="46"/>
      <c r="AA13" s="46"/>
      <c r="AB13" s="46"/>
      <c r="AC13" s="39" t="s">
        <v>15</v>
      </c>
      <c r="AD13" s="39" t="s">
        <v>15</v>
      </c>
      <c r="AE13" s="46"/>
      <c r="AF13" s="46"/>
      <c r="AG13" s="46"/>
      <c r="AH13" s="46"/>
      <c r="AI13" s="40">
        <f t="shared" ref="AI13:AI14" si="2">SUM(D13:AH13)</f>
        <v>4.5</v>
      </c>
      <c r="AJ13" s="34" t="s">
        <v>73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  <c r="BA13" s="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190" s="43" customFormat="1" ht="12" customHeight="1" x14ac:dyDescent="0.25">
      <c r="A14" s="36" t="s">
        <v>56</v>
      </c>
      <c r="B14" s="37" t="s">
        <v>57</v>
      </c>
      <c r="C14" s="38" t="s">
        <v>29</v>
      </c>
      <c r="D14" s="39"/>
      <c r="E14" s="39"/>
      <c r="F14" s="39"/>
      <c r="G14" s="39"/>
      <c r="H14" s="39" t="s">
        <v>15</v>
      </c>
      <c r="I14" s="39" t="s">
        <v>15</v>
      </c>
      <c r="J14" s="39"/>
      <c r="K14" s="39"/>
      <c r="L14" s="39"/>
      <c r="M14" s="39"/>
      <c r="N14" s="39"/>
      <c r="O14" s="39" t="s">
        <v>15</v>
      </c>
      <c r="P14" s="39" t="s">
        <v>15</v>
      </c>
      <c r="Q14" s="39"/>
      <c r="R14" s="39"/>
      <c r="S14" s="39"/>
      <c r="T14" s="39"/>
      <c r="U14" s="39"/>
      <c r="V14" s="39" t="s">
        <v>15</v>
      </c>
      <c r="W14" s="39" t="s">
        <v>15</v>
      </c>
      <c r="X14" s="39"/>
      <c r="Y14" s="39"/>
      <c r="Z14" s="39"/>
      <c r="AA14" s="39">
        <v>1</v>
      </c>
      <c r="AB14" s="39">
        <v>2</v>
      </c>
      <c r="AC14" s="39" t="s">
        <v>15</v>
      </c>
      <c r="AD14" s="39" t="s">
        <v>15</v>
      </c>
      <c r="AE14" s="39"/>
      <c r="AF14" s="39"/>
      <c r="AG14" s="39">
        <v>4.5</v>
      </c>
      <c r="AH14" s="39"/>
      <c r="AI14" s="40">
        <f t="shared" si="2"/>
        <v>7.5</v>
      </c>
      <c r="AJ14" s="4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  <c r="BA14" s="5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</row>
    <row r="15" spans="1:190" ht="12" customHeight="1" x14ac:dyDescent="0.2">
      <c r="A15" s="44" t="s">
        <v>56</v>
      </c>
      <c r="B15" s="29" t="s">
        <v>57</v>
      </c>
      <c r="C15" s="30" t="s">
        <v>62</v>
      </c>
      <c r="D15" s="45"/>
      <c r="E15" s="45"/>
      <c r="F15" s="45"/>
      <c r="G15" s="45"/>
      <c r="H15" s="39" t="s">
        <v>15</v>
      </c>
      <c r="I15" s="39" t="s">
        <v>15</v>
      </c>
      <c r="J15" s="45"/>
      <c r="K15" s="45"/>
      <c r="L15" s="45"/>
      <c r="M15" s="45">
        <v>1.5</v>
      </c>
      <c r="N15" s="45"/>
      <c r="O15" s="39" t="s">
        <v>15</v>
      </c>
      <c r="P15" s="39" t="s">
        <v>15</v>
      </c>
      <c r="Q15" s="45"/>
      <c r="R15" s="45"/>
      <c r="S15" s="45"/>
      <c r="T15" s="45"/>
      <c r="U15" s="45"/>
      <c r="V15" s="39" t="s">
        <v>15</v>
      </c>
      <c r="W15" s="39" t="s">
        <v>15</v>
      </c>
      <c r="X15" s="45"/>
      <c r="Y15" s="45"/>
      <c r="Z15" s="45"/>
      <c r="AA15" s="45"/>
      <c r="AB15" s="45"/>
      <c r="AC15" s="39" t="s">
        <v>15</v>
      </c>
      <c r="AD15" s="39" t="s">
        <v>15</v>
      </c>
      <c r="AE15" s="45"/>
      <c r="AF15" s="45"/>
      <c r="AG15" s="45"/>
      <c r="AH15" s="45"/>
      <c r="AI15" s="40">
        <f t="shared" si="0"/>
        <v>1.5</v>
      </c>
      <c r="AJ15" s="3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  <c r="BA15" s="5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</row>
    <row r="16" spans="1:190" s="43" customFormat="1" ht="12" customHeight="1" x14ac:dyDescent="0.25">
      <c r="A16" s="36" t="s">
        <v>56</v>
      </c>
      <c r="B16" s="37" t="s">
        <v>57</v>
      </c>
      <c r="C16" s="38" t="s">
        <v>59</v>
      </c>
      <c r="D16" s="47"/>
      <c r="E16" s="39"/>
      <c r="F16" s="47"/>
      <c r="G16" s="39">
        <v>1</v>
      </c>
      <c r="H16" s="39" t="s">
        <v>15</v>
      </c>
      <c r="I16" s="39" t="s">
        <v>15</v>
      </c>
      <c r="J16" s="39">
        <v>7.5</v>
      </c>
      <c r="K16" s="47">
        <v>1.5</v>
      </c>
      <c r="L16" s="39"/>
      <c r="M16" s="47"/>
      <c r="N16" s="39">
        <v>1</v>
      </c>
      <c r="O16" s="39" t="s">
        <v>15</v>
      </c>
      <c r="P16" s="39" t="s">
        <v>15</v>
      </c>
      <c r="Q16" s="39"/>
      <c r="R16" s="47"/>
      <c r="S16" s="39"/>
      <c r="T16" s="47"/>
      <c r="U16" s="39">
        <v>1</v>
      </c>
      <c r="V16" s="39" t="s">
        <v>15</v>
      </c>
      <c r="W16" s="39" t="s">
        <v>15</v>
      </c>
      <c r="X16" s="39"/>
      <c r="Y16" s="47"/>
      <c r="Z16" s="39">
        <v>1</v>
      </c>
      <c r="AA16" s="47"/>
      <c r="AB16" s="39"/>
      <c r="AC16" s="39" t="s">
        <v>15</v>
      </c>
      <c r="AD16" s="39" t="s">
        <v>15</v>
      </c>
      <c r="AE16" s="39"/>
      <c r="AF16" s="47"/>
      <c r="AG16" s="39"/>
      <c r="AH16" s="47"/>
      <c r="AI16" s="40">
        <f t="shared" si="0"/>
        <v>13</v>
      </c>
      <c r="AJ16" s="41" t="s">
        <v>71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  <c r="BA16" s="5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</row>
    <row r="17" spans="1:190" s="49" customFormat="1" ht="12" customHeight="1" x14ac:dyDescent="0.2">
      <c r="A17" s="44" t="s">
        <v>56</v>
      </c>
      <c r="B17" s="29" t="s">
        <v>57</v>
      </c>
      <c r="C17" s="30" t="s">
        <v>14</v>
      </c>
      <c r="D17" s="46"/>
      <c r="E17" s="45"/>
      <c r="F17" s="46"/>
      <c r="G17" s="45"/>
      <c r="H17" s="39" t="s">
        <v>15</v>
      </c>
      <c r="I17" s="39" t="s">
        <v>15</v>
      </c>
      <c r="J17" s="45"/>
      <c r="K17" s="46"/>
      <c r="L17" s="45"/>
      <c r="M17" s="46"/>
      <c r="N17" s="45"/>
      <c r="O17" s="39" t="s">
        <v>15</v>
      </c>
      <c r="P17" s="39" t="s">
        <v>15</v>
      </c>
      <c r="Q17" s="45"/>
      <c r="R17" s="46"/>
      <c r="S17" s="45"/>
      <c r="T17" s="46"/>
      <c r="U17" s="45"/>
      <c r="V17" s="39" t="s">
        <v>15</v>
      </c>
      <c r="W17" s="39" t="s">
        <v>15</v>
      </c>
      <c r="X17" s="45"/>
      <c r="Y17" s="46"/>
      <c r="Z17" s="45"/>
      <c r="AA17" s="46"/>
      <c r="AB17" s="45"/>
      <c r="AC17" s="39" t="s">
        <v>15</v>
      </c>
      <c r="AD17" s="39" t="s">
        <v>15</v>
      </c>
      <c r="AE17" s="45"/>
      <c r="AF17" s="46"/>
      <c r="AG17" s="45"/>
      <c r="AH17" s="46"/>
      <c r="AI17" s="40">
        <f t="shared" si="0"/>
        <v>0</v>
      </c>
      <c r="AJ17" s="48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  <c r="BA17" s="5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</row>
    <row r="18" spans="1:190" s="43" customFormat="1" ht="12" customHeight="1" x14ac:dyDescent="0.25">
      <c r="A18" s="36"/>
      <c r="B18" s="37"/>
      <c r="C18" s="38"/>
      <c r="D18" s="47"/>
      <c r="E18" s="39"/>
      <c r="F18" s="47"/>
      <c r="G18" s="39"/>
      <c r="H18" s="39" t="s">
        <v>15</v>
      </c>
      <c r="I18" s="39" t="s">
        <v>15</v>
      </c>
      <c r="J18" s="39"/>
      <c r="K18" s="47"/>
      <c r="L18" s="39"/>
      <c r="M18" s="47"/>
      <c r="N18" s="39"/>
      <c r="O18" s="39" t="s">
        <v>15</v>
      </c>
      <c r="P18" s="39" t="s">
        <v>15</v>
      </c>
      <c r="Q18" s="39"/>
      <c r="R18" s="47"/>
      <c r="S18" s="39"/>
      <c r="T18" s="47"/>
      <c r="U18" s="39"/>
      <c r="V18" s="39" t="s">
        <v>15</v>
      </c>
      <c r="W18" s="39" t="s">
        <v>15</v>
      </c>
      <c r="X18" s="39"/>
      <c r="Y18" s="47"/>
      <c r="Z18" s="39"/>
      <c r="AA18" s="47"/>
      <c r="AB18" s="39"/>
      <c r="AC18" s="39" t="s">
        <v>15</v>
      </c>
      <c r="AD18" s="39" t="s">
        <v>15</v>
      </c>
      <c r="AE18" s="39"/>
      <c r="AF18" s="47"/>
      <c r="AG18" s="39"/>
      <c r="AH18" s="47"/>
      <c r="AI18" s="40">
        <f t="shared" si="0"/>
        <v>0</v>
      </c>
      <c r="AJ18" s="41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  <c r="BA18" s="5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</row>
    <row r="19" spans="1:190" s="19" customFormat="1" ht="12" customHeight="1" x14ac:dyDescent="0.2">
      <c r="A19" s="44"/>
      <c r="B19" s="29"/>
      <c r="C19" s="30"/>
      <c r="D19" s="46"/>
      <c r="E19" s="45"/>
      <c r="F19" s="46"/>
      <c r="G19" s="45"/>
      <c r="H19" s="39" t="s">
        <v>15</v>
      </c>
      <c r="I19" s="39" t="s">
        <v>15</v>
      </c>
      <c r="J19" s="45"/>
      <c r="K19" s="46"/>
      <c r="L19" s="45"/>
      <c r="M19" s="46"/>
      <c r="N19" s="45"/>
      <c r="O19" s="39" t="s">
        <v>15</v>
      </c>
      <c r="P19" s="39" t="s">
        <v>15</v>
      </c>
      <c r="Q19" s="45"/>
      <c r="R19" s="46"/>
      <c r="S19" s="45"/>
      <c r="T19" s="46"/>
      <c r="U19" s="45"/>
      <c r="V19" s="39" t="s">
        <v>15</v>
      </c>
      <c r="W19" s="39" t="s">
        <v>15</v>
      </c>
      <c r="X19" s="45"/>
      <c r="Y19" s="46"/>
      <c r="Z19" s="45"/>
      <c r="AA19" s="46"/>
      <c r="AB19" s="45"/>
      <c r="AC19" s="39" t="s">
        <v>15</v>
      </c>
      <c r="AD19" s="39" t="s">
        <v>15</v>
      </c>
      <c r="AE19" s="45"/>
      <c r="AF19" s="46"/>
      <c r="AG19" s="45"/>
      <c r="AH19" s="46"/>
      <c r="AI19" s="40">
        <f t="shared" si="0"/>
        <v>0</v>
      </c>
      <c r="AJ19" s="3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  <c r="BA19" s="5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</row>
    <row r="20" spans="1:190" s="19" customFormat="1" ht="12" customHeight="1" x14ac:dyDescent="0.2">
      <c r="A20" s="36"/>
      <c r="B20" s="37"/>
      <c r="C20" s="38"/>
      <c r="D20" s="47"/>
      <c r="E20" s="39"/>
      <c r="F20" s="47"/>
      <c r="G20" s="39"/>
      <c r="H20" s="39" t="s">
        <v>15</v>
      </c>
      <c r="I20" s="39" t="s">
        <v>15</v>
      </c>
      <c r="J20" s="39"/>
      <c r="K20" s="47"/>
      <c r="L20" s="39"/>
      <c r="M20" s="47"/>
      <c r="N20" s="39"/>
      <c r="O20" s="39" t="s">
        <v>15</v>
      </c>
      <c r="P20" s="39" t="s">
        <v>15</v>
      </c>
      <c r="Q20" s="39"/>
      <c r="R20" s="47"/>
      <c r="S20" s="39"/>
      <c r="T20" s="47"/>
      <c r="U20" s="39"/>
      <c r="V20" s="39" t="s">
        <v>15</v>
      </c>
      <c r="W20" s="39" t="s">
        <v>15</v>
      </c>
      <c r="X20" s="39"/>
      <c r="Y20" s="47"/>
      <c r="Z20" s="39"/>
      <c r="AA20" s="47"/>
      <c r="AB20" s="39"/>
      <c r="AC20" s="39" t="s">
        <v>15</v>
      </c>
      <c r="AD20" s="39" t="s">
        <v>15</v>
      </c>
      <c r="AE20" s="39"/>
      <c r="AF20" s="47"/>
      <c r="AG20" s="39"/>
      <c r="AH20" s="47"/>
      <c r="AI20" s="40">
        <f t="shared" si="0"/>
        <v>0</v>
      </c>
      <c r="AJ20" s="41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  <c r="BA20" s="5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</row>
    <row r="21" spans="1:190" s="50" customFormat="1" ht="12" customHeight="1" x14ac:dyDescent="0.25">
      <c r="A21" s="44"/>
      <c r="B21" s="29"/>
      <c r="C21" s="30"/>
      <c r="D21" s="46"/>
      <c r="E21" s="45"/>
      <c r="F21" s="46"/>
      <c r="G21" s="45"/>
      <c r="H21" s="39" t="s">
        <v>15</v>
      </c>
      <c r="I21" s="39" t="s">
        <v>15</v>
      </c>
      <c r="J21" s="45"/>
      <c r="K21" s="46"/>
      <c r="L21" s="45"/>
      <c r="M21" s="46"/>
      <c r="N21" s="45"/>
      <c r="O21" s="39" t="s">
        <v>15</v>
      </c>
      <c r="P21" s="39" t="s">
        <v>15</v>
      </c>
      <c r="Q21" s="45"/>
      <c r="R21" s="46"/>
      <c r="S21" s="45"/>
      <c r="T21" s="46"/>
      <c r="U21" s="45"/>
      <c r="V21" s="39" t="s">
        <v>15</v>
      </c>
      <c r="W21" s="39" t="s">
        <v>15</v>
      </c>
      <c r="X21" s="45"/>
      <c r="Y21" s="46"/>
      <c r="Z21" s="45"/>
      <c r="AA21" s="46"/>
      <c r="AB21" s="45"/>
      <c r="AC21" s="39" t="s">
        <v>15</v>
      </c>
      <c r="AD21" s="39" t="s">
        <v>15</v>
      </c>
      <c r="AE21" s="45"/>
      <c r="AF21" s="46"/>
      <c r="AG21" s="45"/>
      <c r="AH21" s="46"/>
      <c r="AI21" s="40">
        <f t="shared" si="0"/>
        <v>0</v>
      </c>
      <c r="AJ21" s="3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  <c r="BA21" s="5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</row>
    <row r="22" spans="1:190" s="49" customFormat="1" ht="12" customHeight="1" x14ac:dyDescent="0.2">
      <c r="A22" s="51"/>
      <c r="B22" s="52"/>
      <c r="C22" s="53"/>
      <c r="D22" s="47"/>
      <c r="E22" s="39"/>
      <c r="F22" s="47"/>
      <c r="G22" s="39"/>
      <c r="H22" s="39" t="s">
        <v>15</v>
      </c>
      <c r="I22" s="39" t="s">
        <v>15</v>
      </c>
      <c r="J22" s="39"/>
      <c r="K22" s="47"/>
      <c r="L22" s="39"/>
      <c r="M22" s="47"/>
      <c r="N22" s="39"/>
      <c r="O22" s="39" t="s">
        <v>15</v>
      </c>
      <c r="P22" s="39" t="s">
        <v>15</v>
      </c>
      <c r="Q22" s="39"/>
      <c r="R22" s="47"/>
      <c r="S22" s="39"/>
      <c r="T22" s="47"/>
      <c r="U22" s="39"/>
      <c r="V22" s="39" t="s">
        <v>15</v>
      </c>
      <c r="W22" s="39" t="s">
        <v>15</v>
      </c>
      <c r="X22" s="39"/>
      <c r="Y22" s="47"/>
      <c r="Z22" s="39"/>
      <c r="AA22" s="47"/>
      <c r="AB22" s="39"/>
      <c r="AC22" s="39" t="s">
        <v>15</v>
      </c>
      <c r="AD22" s="39" t="s">
        <v>15</v>
      </c>
      <c r="AE22" s="39"/>
      <c r="AF22" s="47"/>
      <c r="AG22" s="39"/>
      <c r="AH22" s="47"/>
      <c r="AI22" s="40">
        <f t="shared" si="0"/>
        <v>0</v>
      </c>
      <c r="AJ22" s="41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</row>
    <row r="23" spans="1:190" s="49" customFormat="1" x14ac:dyDescent="0.25">
      <c r="A23" s="54"/>
      <c r="B23" s="55" t="s">
        <v>16</v>
      </c>
      <c r="C23" s="56"/>
      <c r="D23" s="57">
        <f t="shared" ref="D23:AE23" si="3">SUM(D8:D22)</f>
        <v>0</v>
      </c>
      <c r="E23" s="57">
        <f t="shared" si="3"/>
        <v>7.5</v>
      </c>
      <c r="F23" s="57">
        <f t="shared" si="3"/>
        <v>3</v>
      </c>
      <c r="G23" s="57">
        <f t="shared" si="3"/>
        <v>7.5</v>
      </c>
      <c r="H23" s="57">
        <f t="shared" si="3"/>
        <v>0</v>
      </c>
      <c r="I23" s="57">
        <f t="shared" si="3"/>
        <v>0</v>
      </c>
      <c r="J23" s="57">
        <f t="shared" si="3"/>
        <v>8.5</v>
      </c>
      <c r="K23" s="57">
        <f t="shared" si="3"/>
        <v>6.5</v>
      </c>
      <c r="L23" s="57">
        <f t="shared" si="3"/>
        <v>7.5</v>
      </c>
      <c r="M23" s="57">
        <f t="shared" si="3"/>
        <v>9</v>
      </c>
      <c r="N23" s="57">
        <f t="shared" si="3"/>
        <v>8.5</v>
      </c>
      <c r="O23" s="57">
        <f t="shared" si="3"/>
        <v>0</v>
      </c>
      <c r="P23" s="57">
        <f t="shared" si="3"/>
        <v>0</v>
      </c>
      <c r="Q23" s="57">
        <f t="shared" si="3"/>
        <v>7</v>
      </c>
      <c r="R23" s="57">
        <f t="shared" si="3"/>
        <v>4</v>
      </c>
      <c r="S23" s="57">
        <f t="shared" si="3"/>
        <v>4</v>
      </c>
      <c r="T23" s="57">
        <f t="shared" si="3"/>
        <v>7</v>
      </c>
      <c r="U23" s="57">
        <f t="shared" si="3"/>
        <v>6.5</v>
      </c>
      <c r="V23" s="57">
        <f t="shared" si="3"/>
        <v>4</v>
      </c>
      <c r="W23" s="57">
        <f t="shared" si="3"/>
        <v>3.5</v>
      </c>
      <c r="X23" s="57">
        <f t="shared" si="3"/>
        <v>5.5</v>
      </c>
      <c r="Y23" s="57">
        <f t="shared" si="3"/>
        <v>4.5</v>
      </c>
      <c r="Z23" s="57">
        <f t="shared" si="3"/>
        <v>7.5</v>
      </c>
      <c r="AA23" s="57">
        <f t="shared" si="3"/>
        <v>6</v>
      </c>
      <c r="AB23" s="57">
        <f t="shared" si="3"/>
        <v>5</v>
      </c>
      <c r="AC23" s="57">
        <f t="shared" si="3"/>
        <v>0</v>
      </c>
      <c r="AD23" s="57">
        <f t="shared" si="3"/>
        <v>0</v>
      </c>
      <c r="AE23" s="57">
        <f t="shared" si="3"/>
        <v>1.5</v>
      </c>
      <c r="AF23" s="57">
        <f t="shared" ref="AF23:AH23" si="4">SUM(AF8:AF22)</f>
        <v>6.5</v>
      </c>
      <c r="AG23" s="57">
        <f t="shared" si="4"/>
        <v>8</v>
      </c>
      <c r="AH23" s="57">
        <f t="shared" si="4"/>
        <v>4</v>
      </c>
      <c r="AI23" s="40">
        <f t="shared" ref="AI23" si="5">SUM(AI8:AI22)</f>
        <v>142.5</v>
      </c>
      <c r="AJ23" s="58"/>
      <c r="AK23" s="4"/>
      <c r="AL23" s="59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</row>
    <row r="24" spans="1:190" s="50" customFormat="1" x14ac:dyDescent="0.25">
      <c r="A24" s="60" t="s">
        <v>17</v>
      </c>
      <c r="B24" s="61"/>
      <c r="C24" s="61"/>
      <c r="D24" s="62">
        <f>7.5</f>
        <v>7.5</v>
      </c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40">
        <f>SUM(D24:AH24)</f>
        <v>7.5</v>
      </c>
      <c r="AJ24" s="63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</row>
    <row r="25" spans="1:190" s="50" customFormat="1" x14ac:dyDescent="0.25">
      <c r="A25" s="60" t="s">
        <v>18</v>
      </c>
      <c r="B25" s="61"/>
      <c r="C25" s="61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>
        <v>1</v>
      </c>
      <c r="R25" s="62"/>
      <c r="S25" s="62"/>
      <c r="T25" s="62">
        <v>0.5</v>
      </c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40">
        <f>SUM(D25:AH25)</f>
        <v>1.5</v>
      </c>
      <c r="AJ25" s="64" t="s">
        <v>61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</row>
    <row r="26" spans="1:190" s="49" customFormat="1" x14ac:dyDescent="0.25">
      <c r="A26" s="60" t="s">
        <v>19</v>
      </c>
      <c r="B26" s="61"/>
      <c r="C26" s="61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40">
        <f>SUM(D26:AH26)</f>
        <v>0</v>
      </c>
      <c r="AJ26" s="65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</row>
    <row r="27" spans="1:190" s="13" customFormat="1" x14ac:dyDescent="0.25">
      <c r="A27" s="60" t="s">
        <v>20</v>
      </c>
      <c r="B27" s="61"/>
      <c r="C27" s="61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>
        <v>3</v>
      </c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40">
        <f>SUM(D27:AH27)</f>
        <v>3</v>
      </c>
      <c r="AJ27" s="66" t="s">
        <v>67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190" x14ac:dyDescent="0.25">
      <c r="A28" s="54" t="s">
        <v>21</v>
      </c>
      <c r="B28" s="67"/>
      <c r="C28" s="67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40"/>
      <c r="AJ28" s="66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190" x14ac:dyDescent="0.25">
      <c r="A29" s="54" t="s">
        <v>22</v>
      </c>
      <c r="B29" s="67"/>
      <c r="C29" s="67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40">
        <f>SUM(D29:AH29)</f>
        <v>0</v>
      </c>
      <c r="AJ29" s="63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190" x14ac:dyDescent="0.25">
      <c r="A30" s="54" t="s">
        <v>23</v>
      </c>
      <c r="B30" s="67"/>
      <c r="C30" s="67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40">
        <f>SUM(D30:AH30)</f>
        <v>0</v>
      </c>
      <c r="AJ30" s="68" t="s">
        <v>60</v>
      </c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190" x14ac:dyDescent="0.25">
      <c r="A31" s="54" t="s">
        <v>24</v>
      </c>
      <c r="B31" s="67"/>
      <c r="C31" s="69"/>
      <c r="D31" s="62"/>
      <c r="E31" s="62"/>
      <c r="F31" s="62">
        <v>4.5</v>
      </c>
      <c r="G31" s="62"/>
      <c r="H31" s="62"/>
      <c r="I31" s="62"/>
      <c r="J31" s="62"/>
      <c r="K31" s="62">
        <v>1</v>
      </c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40">
        <f>SUM(D31:AH31)</f>
        <v>5.5</v>
      </c>
      <c r="AJ31" s="58" t="s">
        <v>55</v>
      </c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190" x14ac:dyDescent="0.25">
      <c r="A32" s="54" t="s">
        <v>24</v>
      </c>
      <c r="B32" s="67"/>
      <c r="C32" s="69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>
        <v>1</v>
      </c>
      <c r="S32" s="62">
        <v>2.5</v>
      </c>
      <c r="T32" s="62">
        <v>0.5</v>
      </c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40">
        <f>SUM(D32:AH32)</f>
        <v>4</v>
      </c>
      <c r="AJ32" s="63" t="s">
        <v>66</v>
      </c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5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</row>
    <row r="33" spans="1:69" x14ac:dyDescent="0.25">
      <c r="A33" s="54" t="s">
        <v>24</v>
      </c>
      <c r="B33" s="67"/>
      <c r="C33" s="69"/>
      <c r="D33" s="62"/>
      <c r="E33" s="62"/>
      <c r="F33" s="62"/>
      <c r="G33" s="62"/>
      <c r="H33" s="62">
        <v>2</v>
      </c>
      <c r="I33" s="62"/>
      <c r="J33" s="62"/>
      <c r="K33" s="62"/>
      <c r="L33" s="62"/>
      <c r="M33" s="62"/>
      <c r="N33" s="62"/>
      <c r="O33" s="62"/>
      <c r="P33" s="62">
        <v>2</v>
      </c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>
        <v>1.5</v>
      </c>
      <c r="AB33" s="62"/>
      <c r="AC33" s="62"/>
      <c r="AD33" s="62"/>
      <c r="AE33" s="62"/>
      <c r="AF33" s="62"/>
      <c r="AG33" s="62">
        <v>1</v>
      </c>
      <c r="AH33" s="62"/>
      <c r="AI33" s="40">
        <f>SUM(D33:AH33)</f>
        <v>6.5</v>
      </c>
      <c r="AJ33" s="63" t="s">
        <v>70</v>
      </c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5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</row>
    <row r="34" spans="1:69" x14ac:dyDescent="0.25">
      <c r="A34" s="54" t="s">
        <v>24</v>
      </c>
      <c r="B34" s="67"/>
      <c r="C34" s="69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>
        <v>1.5</v>
      </c>
      <c r="T34" s="62"/>
      <c r="U34" s="62">
        <v>1</v>
      </c>
      <c r="V34" s="62"/>
      <c r="W34" s="62"/>
      <c r="X34" s="62">
        <v>2</v>
      </c>
      <c r="Y34" s="62">
        <v>3</v>
      </c>
      <c r="Z34" s="62"/>
      <c r="AA34" s="62"/>
      <c r="AB34" s="62"/>
      <c r="AC34" s="62"/>
      <c r="AD34" s="62"/>
      <c r="AE34" s="62"/>
      <c r="AF34" s="62">
        <v>1</v>
      </c>
      <c r="AG34" s="62"/>
      <c r="AH34" s="62">
        <v>1</v>
      </c>
      <c r="AI34" s="40">
        <f>SUM(D34:AH34)</f>
        <v>9.5</v>
      </c>
      <c r="AJ34" s="63" t="s">
        <v>69</v>
      </c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5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</row>
    <row r="35" spans="1:69" x14ac:dyDescent="0.25">
      <c r="A35" s="54" t="s">
        <v>25</v>
      </c>
      <c r="B35" s="67"/>
      <c r="C35" s="67"/>
      <c r="D35" s="57">
        <f>SUM(D23:D34)</f>
        <v>7.5</v>
      </c>
      <c r="E35" s="57">
        <f t="shared" ref="D35:AE35" si="6">SUM(E23:E34)</f>
        <v>7.5</v>
      </c>
      <c r="F35" s="57">
        <f t="shared" si="6"/>
        <v>7.5</v>
      </c>
      <c r="G35" s="57">
        <f t="shared" si="6"/>
        <v>7.5</v>
      </c>
      <c r="H35" s="57">
        <f t="shared" si="6"/>
        <v>2</v>
      </c>
      <c r="I35" s="57">
        <f t="shared" si="6"/>
        <v>0</v>
      </c>
      <c r="J35" s="57">
        <f t="shared" si="6"/>
        <v>8.5</v>
      </c>
      <c r="K35" s="57">
        <f t="shared" si="6"/>
        <v>7.5</v>
      </c>
      <c r="L35" s="57">
        <f t="shared" si="6"/>
        <v>7.5</v>
      </c>
      <c r="M35" s="57">
        <f t="shared" si="6"/>
        <v>9</v>
      </c>
      <c r="N35" s="57">
        <f t="shared" si="6"/>
        <v>8.5</v>
      </c>
      <c r="O35" s="57">
        <f t="shared" si="6"/>
        <v>0</v>
      </c>
      <c r="P35" s="57">
        <f>SUM(P23:P34)</f>
        <v>2</v>
      </c>
      <c r="Q35" s="57">
        <f t="shared" si="6"/>
        <v>8</v>
      </c>
      <c r="R35" s="57">
        <f t="shared" si="6"/>
        <v>8</v>
      </c>
      <c r="S35" s="57">
        <f t="shared" si="6"/>
        <v>8</v>
      </c>
      <c r="T35" s="57">
        <f t="shared" si="6"/>
        <v>8</v>
      </c>
      <c r="U35" s="57">
        <f t="shared" si="6"/>
        <v>7.5</v>
      </c>
      <c r="V35" s="57">
        <f t="shared" si="6"/>
        <v>4</v>
      </c>
      <c r="W35" s="57">
        <f t="shared" si="6"/>
        <v>3.5</v>
      </c>
      <c r="X35" s="57">
        <f t="shared" si="6"/>
        <v>7.5</v>
      </c>
      <c r="Y35" s="57">
        <f t="shared" si="6"/>
        <v>7.5</v>
      </c>
      <c r="Z35" s="57">
        <f t="shared" si="6"/>
        <v>7.5</v>
      </c>
      <c r="AA35" s="57">
        <f t="shared" si="6"/>
        <v>7.5</v>
      </c>
      <c r="AB35" s="57">
        <f t="shared" si="6"/>
        <v>5</v>
      </c>
      <c r="AC35" s="57">
        <f t="shared" si="6"/>
        <v>0</v>
      </c>
      <c r="AD35" s="57">
        <f t="shared" si="6"/>
        <v>0</v>
      </c>
      <c r="AE35" s="57">
        <f t="shared" si="6"/>
        <v>1.5</v>
      </c>
      <c r="AF35" s="57">
        <f t="shared" ref="AF35:AH35" si="7">SUM(AF23:AF34)</f>
        <v>7.5</v>
      </c>
      <c r="AG35" s="57">
        <f t="shared" si="7"/>
        <v>9</v>
      </c>
      <c r="AH35" s="57">
        <f t="shared" si="7"/>
        <v>5</v>
      </c>
      <c r="AI35" s="70">
        <f>SUM(AI23:AI34)</f>
        <v>180</v>
      </c>
      <c r="AJ35" s="71"/>
      <c r="AK35" s="4"/>
      <c r="AL35" s="59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5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</row>
    <row r="36" spans="1:69" s="4" customFormat="1" ht="13.8" thickBot="1" x14ac:dyDescent="0.3">
      <c r="A36" s="72" t="s">
        <v>26</v>
      </c>
      <c r="B36" s="73"/>
      <c r="C36" s="74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6"/>
      <c r="AJ36" s="77"/>
      <c r="AZ36" s="5"/>
    </row>
    <row r="37" spans="1:69" s="4" customFormat="1" ht="10.8" thickBot="1" x14ac:dyDescent="0.25">
      <c r="A37" s="78" t="s">
        <v>27</v>
      </c>
      <c r="B37" s="74" t="s">
        <v>28</v>
      </c>
      <c r="C37" s="74"/>
      <c r="D37" s="75"/>
      <c r="E37" s="75"/>
      <c r="F37" s="75" t="s">
        <v>29</v>
      </c>
      <c r="G37" s="75"/>
      <c r="H37" s="75" t="s">
        <v>30</v>
      </c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Y37" s="75"/>
      <c r="Z37" s="75"/>
      <c r="AA37" s="75"/>
      <c r="AB37" s="75"/>
      <c r="AC37" s="75"/>
      <c r="AD37" s="75"/>
      <c r="AE37" s="75"/>
      <c r="AF37" s="79" t="s">
        <v>31</v>
      </c>
      <c r="AG37" s="80">
        <f>23</f>
        <v>23</v>
      </c>
      <c r="AH37" s="75"/>
      <c r="AI37" s="81">
        <f>7.5*AG37</f>
        <v>172.5</v>
      </c>
      <c r="AJ37" s="77"/>
      <c r="AK37" s="59"/>
      <c r="AM37" s="59"/>
      <c r="AN37" s="59"/>
      <c r="AZ37" s="5"/>
    </row>
    <row r="38" spans="1:69" s="4" customFormat="1" ht="10.199999999999999" x14ac:dyDescent="0.2">
      <c r="A38" s="78" t="s">
        <v>32</v>
      </c>
      <c r="B38" s="74" t="s">
        <v>33</v>
      </c>
      <c r="C38" s="74"/>
      <c r="D38" s="75"/>
      <c r="E38" s="75"/>
      <c r="F38" s="75" t="s">
        <v>34</v>
      </c>
      <c r="G38" s="75"/>
      <c r="H38" s="75" t="s">
        <v>35</v>
      </c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6"/>
      <c r="AJ38" s="77"/>
      <c r="AK38" s="59"/>
      <c r="AZ38" s="5"/>
    </row>
    <row r="39" spans="1:69" s="4" customFormat="1" ht="10.199999999999999" x14ac:dyDescent="0.2">
      <c r="A39" s="78" t="s">
        <v>36</v>
      </c>
      <c r="B39" s="74" t="s">
        <v>37</v>
      </c>
      <c r="C39" s="74"/>
      <c r="D39" s="75"/>
      <c r="E39" s="75"/>
      <c r="F39" s="75" t="s">
        <v>38</v>
      </c>
      <c r="G39" s="75"/>
      <c r="H39" s="75" t="s">
        <v>39</v>
      </c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Y39" s="75"/>
      <c r="Z39" s="75"/>
      <c r="AA39" s="75"/>
      <c r="AB39" s="75"/>
      <c r="AC39" s="75"/>
      <c r="AD39" s="75"/>
      <c r="AE39" s="75"/>
      <c r="AF39" s="79" t="s">
        <v>40</v>
      </c>
      <c r="AG39" s="75"/>
      <c r="AH39" s="75"/>
      <c r="AI39" s="76">
        <f>AI35-AI37</f>
        <v>7.5</v>
      </c>
      <c r="AJ39" s="82" t="s">
        <v>41</v>
      </c>
      <c r="AM39" s="59"/>
      <c r="AZ39" s="5"/>
    </row>
    <row r="40" spans="1:69" s="4" customFormat="1" ht="10.199999999999999" x14ac:dyDescent="0.2">
      <c r="A40" s="74" t="s">
        <v>42</v>
      </c>
      <c r="B40" s="74" t="s">
        <v>43</v>
      </c>
      <c r="C40" s="77"/>
      <c r="D40" s="83"/>
      <c r="E40" s="83"/>
      <c r="F40" s="83" t="s">
        <v>44</v>
      </c>
      <c r="G40" s="83"/>
      <c r="H40" s="83" t="s">
        <v>45</v>
      </c>
      <c r="I40" s="83"/>
      <c r="J40" s="83"/>
      <c r="K40" s="83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6"/>
      <c r="AJ40" s="77"/>
      <c r="AK40" s="59"/>
    </row>
    <row r="41" spans="1:69" s="4" customFormat="1" ht="10.199999999999999" x14ac:dyDescent="0.2">
      <c r="A41" s="77" t="s">
        <v>46</v>
      </c>
      <c r="B41" s="77" t="s">
        <v>47</v>
      </c>
      <c r="C41" s="77"/>
      <c r="D41" s="83"/>
      <c r="E41" s="83"/>
      <c r="F41" s="83" t="s">
        <v>14</v>
      </c>
      <c r="G41" s="83"/>
      <c r="H41" s="83" t="s">
        <v>48</v>
      </c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Y41" s="83"/>
      <c r="Z41" s="83"/>
      <c r="AA41" s="83"/>
      <c r="AB41" s="83"/>
      <c r="AC41" s="83"/>
      <c r="AD41" s="83"/>
      <c r="AE41" s="83"/>
      <c r="AF41" s="84" t="s">
        <v>49</v>
      </c>
      <c r="AG41" s="83"/>
      <c r="AH41" s="83"/>
      <c r="AI41" s="85">
        <f>0</f>
        <v>0</v>
      </c>
      <c r="AJ41" s="77"/>
    </row>
    <row r="42" spans="1:69" s="4" customFormat="1" ht="10.199999999999999" x14ac:dyDescent="0.2">
      <c r="A42" s="77" t="s">
        <v>62</v>
      </c>
      <c r="B42" s="77" t="s">
        <v>63</v>
      </c>
      <c r="C42" s="77"/>
      <c r="D42" s="83"/>
      <c r="E42" s="83"/>
      <c r="F42" s="83"/>
      <c r="G42" s="83"/>
      <c r="H42" s="83" t="s">
        <v>50</v>
      </c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77"/>
    </row>
    <row r="43" spans="1:69" s="4" customFormat="1" ht="13.8" thickBot="1" x14ac:dyDescent="0.3">
      <c r="A43" s="86"/>
      <c r="B43" s="86"/>
      <c r="C43" s="86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Y43" s="83"/>
      <c r="Z43" s="83"/>
      <c r="AA43" s="83"/>
      <c r="AB43" s="83"/>
      <c r="AC43" s="83"/>
      <c r="AD43" s="83"/>
      <c r="AE43" s="83"/>
      <c r="AF43" s="84" t="s">
        <v>51</v>
      </c>
      <c r="AG43" s="83"/>
      <c r="AH43" s="83"/>
      <c r="AI43" s="87">
        <f>AI39+AI41</f>
        <v>7.5</v>
      </c>
      <c r="AJ43" s="77"/>
    </row>
    <row r="44" spans="1:69" s="4" customFormat="1" ht="13.8" thickTop="1" x14ac:dyDescent="0.25">
      <c r="A44" s="86"/>
      <c r="B44" s="86"/>
      <c r="C44" s="86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</row>
    <row r="45" spans="1:69" s="4" customFormat="1" x14ac:dyDescent="0.25">
      <c r="A45" s="86"/>
      <c r="B45" s="86"/>
      <c r="C45" s="86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88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</row>
    <row r="46" spans="1:69" s="4" customFormat="1" x14ac:dyDescent="0.25">
      <c r="A46" s="86"/>
      <c r="B46" s="86"/>
      <c r="C46" s="86"/>
      <c r="D46" s="77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77"/>
    </row>
    <row r="47" spans="1:69" s="4" customFormat="1" x14ac:dyDescent="0.25">
      <c r="A47" s="86"/>
      <c r="B47" s="86"/>
      <c r="C47" s="86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</row>
    <row r="48" spans="1:69" x14ac:dyDescent="0.25">
      <c r="C48" s="89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</row>
    <row r="49" spans="3:36" x14ac:dyDescent="0.25">
      <c r="C49" s="89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</row>
    <row r="50" spans="3:36" x14ac:dyDescent="0.25">
      <c r="C50" s="89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</row>
    <row r="51" spans="3:36" x14ac:dyDescent="0.25">
      <c r="C51" s="89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</row>
    <row r="52" spans="3:36" x14ac:dyDescent="0.25">
      <c r="C52" s="89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</row>
    <row r="53" spans="3:36" x14ac:dyDescent="0.25">
      <c r="C53" s="89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</row>
    <row r="54" spans="3:36" x14ac:dyDescent="0.25">
      <c r="C54" s="89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</row>
    <row r="55" spans="3:36" x14ac:dyDescent="0.25">
      <c r="C55" s="89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</row>
    <row r="56" spans="3:36" x14ac:dyDescent="0.25">
      <c r="C56" s="89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</row>
    <row r="57" spans="3:36" x14ac:dyDescent="0.25">
      <c r="C57" s="89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</row>
    <row r="58" spans="3:36" x14ac:dyDescent="0.25">
      <c r="C58" s="89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</row>
    <row r="59" spans="3:36" x14ac:dyDescent="0.25">
      <c r="C59" s="89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</row>
    <row r="60" spans="3:36" x14ac:dyDescent="0.25">
      <c r="C60" s="89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</row>
    <row r="61" spans="3:36" x14ac:dyDescent="0.25">
      <c r="C61" s="89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</row>
    <row r="62" spans="3:36" x14ac:dyDescent="0.25">
      <c r="C62" s="89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0"/>
    </row>
    <row r="63" spans="3:36" x14ac:dyDescent="0.25">
      <c r="C63" s="89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</row>
    <row r="64" spans="3:36" x14ac:dyDescent="0.25">
      <c r="C64" s="89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</row>
    <row r="65" spans="3:36" x14ac:dyDescent="0.25">
      <c r="C65" s="89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</row>
    <row r="66" spans="3:36" x14ac:dyDescent="0.25">
      <c r="C66" s="89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</row>
    <row r="67" spans="3:36" x14ac:dyDescent="0.25">
      <c r="C67" s="89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</row>
    <row r="68" spans="3:36" x14ac:dyDescent="0.25">
      <c r="C68" s="89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</row>
    <row r="69" spans="3:36" x14ac:dyDescent="0.25">
      <c r="C69" s="89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</row>
    <row r="70" spans="3:36" x14ac:dyDescent="0.25">
      <c r="C70" s="89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</row>
    <row r="71" spans="3:36" x14ac:dyDescent="0.25">
      <c r="C71" s="89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</row>
    <row r="72" spans="3:36" x14ac:dyDescent="0.25">
      <c r="C72" s="89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</row>
    <row r="73" spans="3:36" x14ac:dyDescent="0.25">
      <c r="C73" s="89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</row>
    <row r="74" spans="3:36" x14ac:dyDescent="0.25">
      <c r="C74" s="89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</row>
    <row r="75" spans="3:36" x14ac:dyDescent="0.25">
      <c r="C75" s="89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</row>
    <row r="76" spans="3:36" x14ac:dyDescent="0.25">
      <c r="C76" s="89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</row>
    <row r="77" spans="3:36" x14ac:dyDescent="0.25">
      <c r="C77" s="89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</row>
    <row r="78" spans="3:36" x14ac:dyDescent="0.25">
      <c r="C78" s="89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</row>
    <row r="79" spans="3:36" x14ac:dyDescent="0.25">
      <c r="C79" s="89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</row>
    <row r="80" spans="3:36" x14ac:dyDescent="0.25">
      <c r="C80" s="89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</row>
    <row r="81" spans="3:36" x14ac:dyDescent="0.25">
      <c r="C81" s="89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</row>
    <row r="82" spans="3:36" x14ac:dyDescent="0.25">
      <c r="C82" s="89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</row>
    <row r="83" spans="3:36" x14ac:dyDescent="0.25">
      <c r="C83" s="89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</row>
    <row r="84" spans="3:36" x14ac:dyDescent="0.25">
      <c r="C84" s="89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</row>
    <row r="85" spans="3:36" x14ac:dyDescent="0.25">
      <c r="C85" s="89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</row>
    <row r="86" spans="3:36" x14ac:dyDescent="0.25">
      <c r="C86" s="89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</row>
    <row r="87" spans="3:36" x14ac:dyDescent="0.25">
      <c r="C87" s="89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</row>
    <row r="88" spans="3:36" x14ac:dyDescent="0.25">
      <c r="C88" s="89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</row>
  </sheetData>
  <dataConsolidate/>
  <phoneticPr fontId="0" type="noConversion"/>
  <printOptions horizontalCentered="1" verticalCentered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Andrea Bolin</cp:lastModifiedBy>
  <cp:lastPrinted>2019-02-06T00:03:39Z</cp:lastPrinted>
  <dcterms:created xsi:type="dcterms:W3CDTF">2018-03-15T23:58:38Z</dcterms:created>
  <dcterms:modified xsi:type="dcterms:W3CDTF">2019-02-06T00:03:42Z</dcterms:modified>
</cp:coreProperties>
</file>