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19\"/>
    </mc:Choice>
  </mc:AlternateContent>
  <xr:revisionPtr revIDLastSave="0" documentId="13_ncr:1_{117F12AB-7D26-4EAE-934E-9A5B970245BC}" xr6:coauthVersionLast="40" xr6:coauthVersionMax="40" xr10:uidLastSave="{00000000-0000-0000-0000-000000000000}"/>
  <bookViews>
    <workbookView xWindow="25080" yWindow="-615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AH31" i="1" l="1"/>
  <c r="U20" i="1"/>
  <c r="AG29" i="1"/>
  <c r="AH19" i="1"/>
  <c r="AH29" i="1" s="1"/>
  <c r="AG19" i="1"/>
  <c r="AF19" i="1"/>
  <c r="AF29" i="1" s="1"/>
  <c r="H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G19" i="1"/>
  <c r="G29" i="1" s="1"/>
  <c r="F19" i="1"/>
  <c r="F29" i="1" s="1"/>
  <c r="E19" i="1"/>
  <c r="E29" i="1" s="1"/>
  <c r="D19" i="1"/>
  <c r="D29" i="1" s="1"/>
  <c r="AI35" i="1" l="1"/>
  <c r="AI15" i="1" l="1"/>
  <c r="AI14" i="1"/>
  <c r="AI13" i="1"/>
  <c r="AI12" i="1"/>
  <c r="AI11" i="1"/>
  <c r="AI10" i="1"/>
  <c r="AI9" i="1"/>
  <c r="AI31" i="1" l="1"/>
  <c r="AI27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<sst xmlns="http://schemas.openxmlformats.org/spreadsheetml/2006/main" count="196" uniqueCount="60">
  <si>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</si>
  <si>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</si>
  <si>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</si>
  <si>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</si>
  <si>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</si>
  <si>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</si>
  <si>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</si>
  <si>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</si>
  <si>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</si>
  <si>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</si>
  <si>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</si>
  <si>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</si>
  <si>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</si>
  <si>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</si>
  <si>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</si>
  <si>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</si>
  <si>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</si>
  <si>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</si>
  <si>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</si>
  <si>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</si>
  <si>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</si>
  <si>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</si>
  <si>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</si>
  <si>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</si>
  <si>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</si>
  <si>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</si>
  <si>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</si>
  <si>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</si>
  <si>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</si>
  <si>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</si>
  <si>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</si>
  <si>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</si>
  <si>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</si>
  <si>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</si>
  <si>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</si>
  <si>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</si>
  <si>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</si>
  <si>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</si>
  <si>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</si>
  <si>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</si>
  <si>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</si>
  <si>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</si>
  <si>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</si>
  <si>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</si>
  <si>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</si>
  <si>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</si>
  <si>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</si>
  <si>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</si>
  <si>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</si>
  <si>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</si>
  <si>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</si>
  <si>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DP/BP</t>
  </si>
  <si>
    <t>Allison Davelaar</t>
  </si>
  <si>
    <t>1702</t>
  </si>
  <si>
    <t xml:space="preserve">Emery Place </t>
  </si>
  <si>
    <t>Darwin Deep Cove</t>
  </si>
  <si>
    <t>1712</t>
  </si>
  <si>
    <t>BPP Area 6 Lot 3</t>
  </si>
  <si>
    <t>February 2019</t>
  </si>
  <si>
    <t>1901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</si>
</sst>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1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Border="1" applyAlignment="1">
      <alignment horizontal="center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2" fillId="6" borderId="17" xfId="0" applyNumberFormat="1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1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7" borderId="23" xfId="0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4" zoomScaleNormal="100" zoomScaleSheetLayoutView="100" workbookViewId="0">
      <selection activeCell="AJ28" sqref="AJ28"/>
    </sheetView>
  </sheetViews>
  <sheetFormatPr defaultColWidth="7.5703125" defaultRowHeight="12.75" x14ac:dyDescent="0.2"/>
  <cols>
    <col min="1" max="1" width="5.28515625" style="81" customWidth="1"/>
    <col min="2" max="2" width="21.85546875" style="81" customWidth="1"/>
    <col min="3" max="3" width="5" style="83" customWidth="1"/>
    <col min="4" max="34" width="3.42578125" style="84" customWidth="1"/>
    <col min="35" max="35" width="5.85546875" style="85" customWidth="1"/>
    <col min="36" max="36" width="51.140625" style="84" customWidth="1"/>
    <col min="37" max="190" width="7.5703125" style="14" customWidth="1"/>
    <col min="191" max="16384" width="7.5703125" style="36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4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90" t="s">
        <v>52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10"/>
      <c r="AH3" s="13" t="s">
        <v>1</v>
      </c>
      <c r="AI3" s="6"/>
      <c r="AJ3" s="86" t="s">
        <v>58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20" customFormat="1" ht="13.9" customHeight="1" x14ac:dyDescent="0.2">
      <c r="A5" s="15" t="s">
        <v>2</v>
      </c>
      <c r="B5" s="16"/>
      <c r="C5" s="17"/>
      <c r="D5" s="18"/>
      <c r="E5" s="18"/>
      <c r="F5" s="18"/>
      <c r="G5" s="18"/>
      <c r="H5" s="18"/>
      <c r="I5" s="19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</row>
    <row r="6" spans="1:190" s="28" customFormat="1" ht="16.899999999999999" customHeight="1" thickBot="1" x14ac:dyDescent="0.25">
      <c r="A6" s="21" t="s">
        <v>3</v>
      </c>
      <c r="B6" s="22" t="s">
        <v>0</v>
      </c>
      <c r="C6" s="23" t="s">
        <v>21</v>
      </c>
      <c r="D6" s="24">
        <v>1</v>
      </c>
      <c r="E6" s="25">
        <v>2</v>
      </c>
      <c r="F6" s="25">
        <v>3</v>
      </c>
      <c r="G6" s="25">
        <v>4</v>
      </c>
      <c r="H6" s="25">
        <v>5</v>
      </c>
      <c r="I6" s="25">
        <v>6</v>
      </c>
      <c r="J6" s="25">
        <v>7</v>
      </c>
      <c r="K6" s="25">
        <v>8</v>
      </c>
      <c r="L6" s="25">
        <v>9</v>
      </c>
      <c r="M6" s="25">
        <v>10</v>
      </c>
      <c r="N6" s="25">
        <v>11</v>
      </c>
      <c r="O6" s="25">
        <v>12</v>
      </c>
      <c r="P6" s="25">
        <v>13</v>
      </c>
      <c r="Q6" s="25">
        <v>14</v>
      </c>
      <c r="R6" s="25">
        <v>15</v>
      </c>
      <c r="S6" s="25">
        <v>16</v>
      </c>
      <c r="T6" s="25">
        <v>17</v>
      </c>
      <c r="U6" s="25">
        <v>18</v>
      </c>
      <c r="V6" s="25">
        <v>19</v>
      </c>
      <c r="W6" s="25">
        <v>20</v>
      </c>
      <c r="X6" s="25">
        <v>21</v>
      </c>
      <c r="Y6" s="25">
        <v>22</v>
      </c>
      <c r="Z6" s="25">
        <v>23</v>
      </c>
      <c r="AA6" s="25">
        <v>24</v>
      </c>
      <c r="AB6" s="25">
        <v>25</v>
      </c>
      <c r="AC6" s="25">
        <v>26</v>
      </c>
      <c r="AD6" s="25">
        <v>27</v>
      </c>
      <c r="AE6" s="25">
        <v>28</v>
      </c>
      <c r="AF6" s="25"/>
      <c r="AG6" s="25"/>
      <c r="AH6" s="25"/>
      <c r="AI6" s="26" t="s">
        <v>4</v>
      </c>
      <c r="AJ6" s="27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</row>
    <row r="7" spans="1:190" ht="12" thickTop="1" x14ac:dyDescent="0.2">
      <c r="A7" s="29"/>
      <c r="B7" s="30"/>
      <c r="C7" s="31" t="s">
        <v>39</v>
      </c>
      <c r="D7" s="32" t="s">
        <v>17</v>
      </c>
      <c r="E7" s="32" t="s">
        <v>18</v>
      </c>
      <c r="F7" s="32" t="s">
        <v>18</v>
      </c>
      <c r="G7" s="33" t="s">
        <v>19</v>
      </c>
      <c r="H7" s="32" t="s">
        <v>15</v>
      </c>
      <c r="I7" s="32" t="s">
        <v>16</v>
      </c>
      <c r="J7" s="32" t="s">
        <v>15</v>
      </c>
      <c r="K7" s="32" t="s">
        <v>17</v>
      </c>
      <c r="L7" s="32" t="s">
        <v>18</v>
      </c>
      <c r="M7" s="32" t="s">
        <v>18</v>
      </c>
      <c r="N7" s="33" t="s">
        <v>19</v>
      </c>
      <c r="O7" s="32" t="s">
        <v>15</v>
      </c>
      <c r="P7" s="32" t="s">
        <v>16</v>
      </c>
      <c r="Q7" s="32" t="s">
        <v>15</v>
      </c>
      <c r="R7" s="32" t="s">
        <v>17</v>
      </c>
      <c r="S7" s="32" t="s">
        <v>18</v>
      </c>
      <c r="T7" s="32" t="s">
        <v>18</v>
      </c>
      <c r="U7" s="33" t="s">
        <v>19</v>
      </c>
      <c r="V7" s="32" t="s">
        <v>15</v>
      </c>
      <c r="W7" s="32" t="s">
        <v>16</v>
      </c>
      <c r="X7" s="32" t="s">
        <v>15</v>
      </c>
      <c r="Y7" s="32" t="s">
        <v>17</v>
      </c>
      <c r="Z7" s="32" t="s">
        <v>18</v>
      </c>
      <c r="AA7" s="32" t="s">
        <v>18</v>
      </c>
      <c r="AB7" s="33" t="s">
        <v>19</v>
      </c>
      <c r="AC7" s="32" t="s">
        <v>15</v>
      </c>
      <c r="AD7" s="32" t="s">
        <v>16</v>
      </c>
      <c r="AE7" s="32" t="s">
        <v>15</v>
      </c>
      <c r="AF7" s="32"/>
      <c r="AG7" s="32"/>
      <c r="AH7" s="32"/>
      <c r="AI7" s="34"/>
      <c r="AJ7" s="3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4" customFormat="1" ht="12" customHeight="1" x14ac:dyDescent="0.2">
      <c r="A8" s="37"/>
      <c r="B8" s="38"/>
      <c r="C8" s="39"/>
      <c r="D8" s="40"/>
      <c r="E8" s="40" t="s">
        <v>20</v>
      </c>
      <c r="F8" s="40" t="s">
        <v>20</v>
      </c>
      <c r="G8" s="40"/>
      <c r="H8" s="40"/>
      <c r="I8" s="40"/>
      <c r="J8" s="40"/>
      <c r="K8" s="40"/>
      <c r="L8" s="40" t="s">
        <v>20</v>
      </c>
      <c r="M8" s="40" t="s">
        <v>20</v>
      </c>
      <c r="N8" s="40"/>
      <c r="O8" s="40"/>
      <c r="P8" s="40"/>
      <c r="Q8" s="40"/>
      <c r="R8" s="40"/>
      <c r="S8" s="40" t="s">
        <v>20</v>
      </c>
      <c r="T8" s="40" t="s">
        <v>20</v>
      </c>
      <c r="U8" s="40"/>
      <c r="V8" s="40"/>
      <c r="W8" s="40"/>
      <c r="X8" s="40"/>
      <c r="Y8" s="40"/>
      <c r="Z8" s="40" t="s">
        <v>20</v>
      </c>
      <c r="AA8" s="40" t="s">
        <v>20</v>
      </c>
      <c r="AB8" s="40"/>
      <c r="AC8" s="40"/>
      <c r="AD8" s="40"/>
      <c r="AE8" s="40"/>
      <c r="AF8" s="40"/>
      <c r="AG8" s="40" t="s">
        <v>20</v>
      </c>
      <c r="AH8" s="40" t="s">
        <v>20</v>
      </c>
      <c r="AI8" s="41">
        <f t="shared" ref="AI8:AI17" si="0">SUM(D8:AH8)</f>
        <v>0</v>
      </c>
      <c r="AJ8" s="42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  <c r="FT8" s="43"/>
      <c r="FU8" s="43"/>
      <c r="FV8" s="43"/>
      <c r="FW8" s="43"/>
      <c r="FX8" s="43"/>
      <c r="FY8" s="43"/>
      <c r="FZ8" s="43"/>
      <c r="GA8" s="43"/>
      <c r="GB8" s="43"/>
      <c r="GC8" s="43"/>
      <c r="GD8" s="43"/>
      <c r="GE8" s="43"/>
      <c r="GF8" s="43"/>
      <c r="GG8" s="43"/>
      <c r="GH8" s="43"/>
    </row>
    <row r="9" spans="1:190" ht="12" customHeight="1" x14ac:dyDescent="0.2">
      <c r="A9" s="45" t="s">
        <v>53</v>
      </c>
      <c r="B9" s="30" t="s">
        <v>54</v>
      </c>
      <c r="C9" s="31" t="s">
        <v>42</v>
      </c>
      <c r="D9" s="46">
        <v>7.5</v>
      </c>
      <c r="E9" s="40" t="s">
        <v>20</v>
      </c>
      <c r="F9" s="40" t="s">
        <v>20</v>
      </c>
      <c r="G9" s="46">
        <v>5</v>
      </c>
      <c r="H9" s="46"/>
      <c r="I9" s="46">
        <v>5.5</v>
      </c>
      <c r="J9" s="46">
        <v>7.5</v>
      </c>
      <c r="K9" s="46">
        <v>7.5</v>
      </c>
      <c r="L9" s="40" t="s">
        <v>20</v>
      </c>
      <c r="M9" s="40" t="s">
        <v>20</v>
      </c>
      <c r="N9" s="46">
        <v>7.5</v>
      </c>
      <c r="O9" s="46">
        <v>0.5</v>
      </c>
      <c r="P9" s="46"/>
      <c r="Q9" s="46"/>
      <c r="R9" s="46"/>
      <c r="S9" s="40" t="s">
        <v>20</v>
      </c>
      <c r="T9" s="40" t="s">
        <v>20</v>
      </c>
      <c r="U9" s="46"/>
      <c r="V9" s="46"/>
      <c r="W9" s="46"/>
      <c r="X9" s="46"/>
      <c r="Y9" s="46"/>
      <c r="Z9" s="40" t="s">
        <v>20</v>
      </c>
      <c r="AA9" s="40" t="s">
        <v>20</v>
      </c>
      <c r="AB9" s="46">
        <v>4.5</v>
      </c>
      <c r="AC9" s="46">
        <v>3</v>
      </c>
      <c r="AD9" s="46"/>
      <c r="AE9" s="46"/>
      <c r="AF9" s="46"/>
      <c r="AG9" s="40" t="s">
        <v>20</v>
      </c>
      <c r="AH9" s="40" t="s">
        <v>20</v>
      </c>
      <c r="AI9" s="41">
        <f t="shared" ref="AI9:AI13" si="1">SUM(D9:AH9)</f>
        <v>48.5</v>
      </c>
      <c r="AJ9" s="35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ht="12" customHeight="1" x14ac:dyDescent="0.2">
      <c r="A10" s="37"/>
      <c r="B10" s="38"/>
      <c r="C10" s="39"/>
      <c r="D10" s="40"/>
      <c r="E10" s="40" t="s">
        <v>20</v>
      </c>
      <c r="F10" s="40" t="s">
        <v>20</v>
      </c>
      <c r="G10" s="40"/>
      <c r="H10" s="40"/>
      <c r="I10" s="40"/>
      <c r="J10" s="40"/>
      <c r="K10" s="40"/>
      <c r="L10" s="40" t="s">
        <v>20</v>
      </c>
      <c r="M10" s="40" t="s">
        <v>20</v>
      </c>
      <c r="N10" s="40"/>
      <c r="O10" s="40"/>
      <c r="P10" s="40"/>
      <c r="Q10" s="40"/>
      <c r="R10" s="40"/>
      <c r="S10" s="40" t="s">
        <v>20</v>
      </c>
      <c r="T10" s="40" t="s">
        <v>20</v>
      </c>
      <c r="U10" s="40"/>
      <c r="V10" s="40"/>
      <c r="W10" s="40"/>
      <c r="X10" s="40"/>
      <c r="Y10" s="40"/>
      <c r="Z10" s="40" t="s">
        <v>20</v>
      </c>
      <c r="AA10" s="40" t="s">
        <v>20</v>
      </c>
      <c r="AB10" s="40"/>
      <c r="AC10" s="40"/>
      <c r="AD10" s="40"/>
      <c r="AE10" s="40"/>
      <c r="AF10" s="40"/>
      <c r="AG10" s="40" t="s">
        <v>20</v>
      </c>
      <c r="AH10" s="40" t="s">
        <v>20</v>
      </c>
      <c r="AI10" s="41">
        <f t="shared" si="1"/>
        <v>0</v>
      </c>
      <c r="AJ10" s="42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s="44" customFormat="1" ht="12" customHeight="1" x14ac:dyDescent="0.2">
      <c r="A11" s="45" t="s">
        <v>59</v>
      </c>
      <c r="B11" s="30" t="s">
        <v>55</v>
      </c>
      <c r="C11" s="31" t="s">
        <v>51</v>
      </c>
      <c r="D11" s="46"/>
      <c r="E11" s="40" t="s">
        <v>20</v>
      </c>
      <c r="F11" s="40" t="s">
        <v>20</v>
      </c>
      <c r="G11" s="46">
        <v>2.5</v>
      </c>
      <c r="H11" s="46"/>
      <c r="I11" s="46">
        <v>2</v>
      </c>
      <c r="J11" s="46"/>
      <c r="K11" s="46"/>
      <c r="L11" s="40" t="s">
        <v>20</v>
      </c>
      <c r="M11" s="40" t="s">
        <v>20</v>
      </c>
      <c r="N11" s="46"/>
      <c r="O11" s="46">
        <v>6</v>
      </c>
      <c r="P11" s="46">
        <v>1</v>
      </c>
      <c r="Q11" s="46"/>
      <c r="R11" s="46">
        <v>7.5</v>
      </c>
      <c r="S11" s="40" t="s">
        <v>20</v>
      </c>
      <c r="T11" s="40" t="s">
        <v>20</v>
      </c>
      <c r="U11" s="46"/>
      <c r="V11" s="46">
        <v>7.5</v>
      </c>
      <c r="W11" s="46">
        <v>7.5</v>
      </c>
      <c r="X11" s="46">
        <v>7.5</v>
      </c>
      <c r="Y11" s="46">
        <v>7.5</v>
      </c>
      <c r="Z11" s="40" t="s">
        <v>20</v>
      </c>
      <c r="AA11" s="40" t="s">
        <v>20</v>
      </c>
      <c r="AB11" s="46">
        <v>3</v>
      </c>
      <c r="AC11" s="46">
        <v>4.5</v>
      </c>
      <c r="AD11" s="46">
        <v>7.5</v>
      </c>
      <c r="AE11" s="46">
        <v>7.5</v>
      </c>
      <c r="AF11" s="46"/>
      <c r="AG11" s="40" t="s">
        <v>20</v>
      </c>
      <c r="AH11" s="40" t="s">
        <v>20</v>
      </c>
      <c r="AI11" s="41">
        <f t="shared" si="1"/>
        <v>71.5</v>
      </c>
      <c r="AJ11" s="35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  <c r="FT11" s="43"/>
      <c r="FU11" s="43"/>
      <c r="FV11" s="43"/>
      <c r="FW11" s="43"/>
      <c r="FX11" s="43"/>
      <c r="FY11" s="43"/>
      <c r="FZ11" s="43"/>
      <c r="GA11" s="43"/>
      <c r="GB11" s="43"/>
      <c r="GC11" s="43"/>
      <c r="GD11" s="43"/>
      <c r="GE11" s="43"/>
      <c r="GF11" s="43"/>
      <c r="GG11" s="43"/>
      <c r="GH11" s="43"/>
    </row>
    <row r="12" spans="1:190" s="44" customFormat="1" ht="12" customHeight="1" x14ac:dyDescent="0.2">
      <c r="A12" s="37"/>
      <c r="B12" s="38"/>
      <c r="C12" s="39"/>
      <c r="D12" s="40"/>
      <c r="E12" s="40" t="s">
        <v>20</v>
      </c>
      <c r="F12" s="40" t="s">
        <v>20</v>
      </c>
      <c r="G12" s="40"/>
      <c r="H12" s="40"/>
      <c r="I12" s="40"/>
      <c r="J12" s="40"/>
      <c r="K12" s="40"/>
      <c r="L12" s="40" t="s">
        <v>20</v>
      </c>
      <c r="M12" s="40" t="s">
        <v>20</v>
      </c>
      <c r="N12" s="40"/>
      <c r="O12" s="40"/>
      <c r="P12" s="40"/>
      <c r="Q12" s="40"/>
      <c r="R12" s="40"/>
      <c r="S12" s="40" t="s">
        <v>20</v>
      </c>
      <c r="T12" s="40" t="s">
        <v>20</v>
      </c>
      <c r="U12" s="40"/>
      <c r="V12" s="40"/>
      <c r="W12" s="40"/>
      <c r="X12" s="40"/>
      <c r="Y12" s="40"/>
      <c r="Z12" s="40" t="s">
        <v>20</v>
      </c>
      <c r="AA12" s="40" t="s">
        <v>20</v>
      </c>
      <c r="AB12" s="40"/>
      <c r="AC12" s="40"/>
      <c r="AD12" s="40"/>
      <c r="AE12" s="40"/>
      <c r="AF12" s="40"/>
      <c r="AG12" s="40" t="s">
        <v>20</v>
      </c>
      <c r="AH12" s="40" t="s">
        <v>20</v>
      </c>
      <c r="AI12" s="41">
        <f t="shared" si="1"/>
        <v>0</v>
      </c>
      <c r="AJ12" s="42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  <c r="FT12" s="43"/>
      <c r="FU12" s="43"/>
      <c r="FV12" s="43"/>
      <c r="FW12" s="43"/>
      <c r="FX12" s="43"/>
      <c r="FY12" s="43"/>
      <c r="FZ12" s="43"/>
      <c r="GA12" s="43"/>
      <c r="GB12" s="43"/>
      <c r="GC12" s="43"/>
      <c r="GD12" s="43"/>
      <c r="GE12" s="43"/>
      <c r="GF12" s="43"/>
      <c r="GG12" s="43"/>
      <c r="GH12" s="43"/>
    </row>
    <row r="13" spans="1:190" s="47" customFormat="1" ht="12" customHeight="1" x14ac:dyDescent="0.2">
      <c r="A13" s="45" t="s">
        <v>56</v>
      </c>
      <c r="B13" s="30" t="s">
        <v>57</v>
      </c>
      <c r="C13" s="31" t="s">
        <v>51</v>
      </c>
      <c r="D13" s="46"/>
      <c r="E13" s="40" t="s">
        <v>20</v>
      </c>
      <c r="F13" s="40" t="s">
        <v>20</v>
      </c>
      <c r="G13" s="46"/>
      <c r="H13" s="46"/>
      <c r="I13" s="46"/>
      <c r="J13" s="46"/>
      <c r="K13" s="46"/>
      <c r="L13" s="40" t="s">
        <v>20</v>
      </c>
      <c r="M13" s="40" t="s">
        <v>20</v>
      </c>
      <c r="N13" s="46"/>
      <c r="O13" s="46"/>
      <c r="P13" s="46">
        <v>6.5</v>
      </c>
      <c r="Q13" s="46">
        <v>7.5</v>
      </c>
      <c r="R13" s="46"/>
      <c r="S13" s="40" t="s">
        <v>20</v>
      </c>
      <c r="T13" s="40" t="s">
        <v>20</v>
      </c>
      <c r="U13" s="46"/>
      <c r="V13" s="46"/>
      <c r="W13" s="46"/>
      <c r="X13" s="46"/>
      <c r="Y13" s="46"/>
      <c r="Z13" s="40" t="s">
        <v>20</v>
      </c>
      <c r="AA13" s="40" t="s">
        <v>20</v>
      </c>
      <c r="AB13" s="46"/>
      <c r="AC13" s="46"/>
      <c r="AD13" s="46"/>
      <c r="AE13" s="46"/>
      <c r="AF13" s="46"/>
      <c r="AG13" s="40" t="s">
        <v>20</v>
      </c>
      <c r="AH13" s="40" t="s">
        <v>20</v>
      </c>
      <c r="AI13" s="41">
        <f t="shared" si="1"/>
        <v>14</v>
      </c>
      <c r="AJ13" s="35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</row>
    <row r="14" spans="1:190" s="44" customFormat="1" ht="12" customHeight="1" x14ac:dyDescent="0.2">
      <c r="A14" s="37"/>
      <c r="B14" s="38"/>
      <c r="C14" s="39"/>
      <c r="D14" s="40"/>
      <c r="E14" s="40" t="s">
        <v>20</v>
      </c>
      <c r="F14" s="40" t="s">
        <v>20</v>
      </c>
      <c r="G14" s="40"/>
      <c r="H14" s="40"/>
      <c r="I14" s="40"/>
      <c r="J14" s="40"/>
      <c r="K14" s="89"/>
      <c r="L14" s="40" t="s">
        <v>20</v>
      </c>
      <c r="M14" s="40" t="s">
        <v>20</v>
      </c>
      <c r="N14" s="40"/>
      <c r="O14" s="40"/>
      <c r="P14" s="40"/>
      <c r="Q14" s="40"/>
      <c r="R14" s="40"/>
      <c r="S14" s="40" t="s">
        <v>20</v>
      </c>
      <c r="T14" s="40" t="s">
        <v>20</v>
      </c>
      <c r="U14" s="40"/>
      <c r="V14" s="40"/>
      <c r="W14" s="40"/>
      <c r="X14" s="40"/>
      <c r="Y14" s="89"/>
      <c r="Z14" s="40" t="s">
        <v>20</v>
      </c>
      <c r="AA14" s="40" t="s">
        <v>20</v>
      </c>
      <c r="AB14" s="40"/>
      <c r="AC14" s="40"/>
      <c r="AD14" s="40"/>
      <c r="AE14" s="40"/>
      <c r="AF14" s="40"/>
      <c r="AG14" s="40" t="s">
        <v>20</v>
      </c>
      <c r="AH14" s="40" t="s">
        <v>20</v>
      </c>
      <c r="AI14" s="41">
        <f>SUM(D14:AH14)</f>
        <v>0</v>
      </c>
      <c r="AJ14" s="42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  <c r="FT14" s="43"/>
      <c r="FU14" s="43"/>
      <c r="FV14" s="43"/>
      <c r="FW14" s="43"/>
      <c r="FX14" s="43"/>
      <c r="FY14" s="43"/>
      <c r="FZ14" s="43"/>
      <c r="GA14" s="43"/>
      <c r="GB14" s="43"/>
      <c r="GC14" s="43"/>
      <c r="GD14" s="43"/>
      <c r="GE14" s="43"/>
      <c r="GF14" s="43"/>
      <c r="GG14" s="43"/>
      <c r="GH14" s="43"/>
    </row>
    <row r="15" spans="1:190" s="20" customFormat="1" ht="12" customHeight="1" x14ac:dyDescent="0.2">
      <c r="A15" s="45"/>
      <c r="B15" s="30"/>
      <c r="C15" s="31"/>
      <c r="D15" s="46"/>
      <c r="E15" s="40" t="s">
        <v>20</v>
      </c>
      <c r="F15" s="40" t="s">
        <v>20</v>
      </c>
      <c r="G15" s="46"/>
      <c r="H15" s="46"/>
      <c r="I15" s="46"/>
      <c r="J15" s="46"/>
      <c r="K15" s="46"/>
      <c r="L15" s="40" t="s">
        <v>20</v>
      </c>
      <c r="M15" s="40" t="s">
        <v>20</v>
      </c>
      <c r="N15" s="46"/>
      <c r="O15" s="46"/>
      <c r="P15" s="46"/>
      <c r="Q15" s="46"/>
      <c r="R15" s="46"/>
      <c r="S15" s="40" t="s">
        <v>20</v>
      </c>
      <c r="T15" s="40" t="s">
        <v>20</v>
      </c>
      <c r="U15" s="46"/>
      <c r="V15" s="46"/>
      <c r="W15" s="46"/>
      <c r="X15" s="46"/>
      <c r="Y15" s="46"/>
      <c r="Z15" s="40" t="s">
        <v>20</v>
      </c>
      <c r="AA15" s="40" t="s">
        <v>20</v>
      </c>
      <c r="AB15" s="46"/>
      <c r="AC15" s="46"/>
      <c r="AD15" s="46"/>
      <c r="AE15" s="46"/>
      <c r="AF15" s="46"/>
      <c r="AG15" s="40" t="s">
        <v>20</v>
      </c>
      <c r="AH15" s="40" t="s">
        <v>20</v>
      </c>
      <c r="AI15" s="41">
        <f t="shared" ref="AI15" si="2">SUM(D15:AH15)</f>
        <v>0</v>
      </c>
      <c r="AJ15" s="35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</row>
    <row r="16" spans="1:190" s="20" customFormat="1" ht="12" customHeight="1" x14ac:dyDescent="0.2">
      <c r="A16" s="37"/>
      <c r="B16" s="38"/>
      <c r="C16" s="39"/>
      <c r="D16" s="40"/>
      <c r="E16" s="40" t="s">
        <v>20</v>
      </c>
      <c r="F16" s="40" t="s">
        <v>20</v>
      </c>
      <c r="G16" s="40"/>
      <c r="H16" s="40"/>
      <c r="I16" s="40"/>
      <c r="J16" s="40"/>
      <c r="K16" s="87"/>
      <c r="L16" s="40" t="s">
        <v>20</v>
      </c>
      <c r="M16" s="40" t="s">
        <v>20</v>
      </c>
      <c r="N16" s="40"/>
      <c r="O16" s="40"/>
      <c r="P16" s="40"/>
      <c r="Q16" s="40"/>
      <c r="R16" s="40"/>
      <c r="S16" s="40" t="s">
        <v>20</v>
      </c>
      <c r="T16" s="40" t="s">
        <v>20</v>
      </c>
      <c r="U16" s="40"/>
      <c r="V16" s="40"/>
      <c r="W16" s="40"/>
      <c r="X16" s="40"/>
      <c r="Y16" s="87"/>
      <c r="Z16" s="40" t="s">
        <v>20</v>
      </c>
      <c r="AA16" s="40" t="s">
        <v>20</v>
      </c>
      <c r="AB16" s="40"/>
      <c r="AC16" s="40"/>
      <c r="AD16" s="40"/>
      <c r="AE16" s="40"/>
      <c r="AF16" s="40"/>
      <c r="AG16" s="40" t="s">
        <v>20</v>
      </c>
      <c r="AH16" s="40" t="s">
        <v>20</v>
      </c>
      <c r="AI16" s="41">
        <f>SUM(D16:AH16)</f>
        <v>0</v>
      </c>
      <c r="AJ16" s="42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</row>
    <row r="17" spans="1:190" s="48" customFormat="1" ht="12" customHeight="1" x14ac:dyDescent="0.2">
      <c r="A17" s="45"/>
      <c r="B17" s="30"/>
      <c r="C17" s="31"/>
      <c r="D17" s="46"/>
      <c r="E17" s="40" t="s">
        <v>20</v>
      </c>
      <c r="F17" s="40" t="s">
        <v>20</v>
      </c>
      <c r="G17" s="46"/>
      <c r="H17" s="46"/>
      <c r="I17" s="46"/>
      <c r="J17" s="46"/>
      <c r="K17" s="46"/>
      <c r="L17" s="40" t="s">
        <v>20</v>
      </c>
      <c r="M17" s="40" t="s">
        <v>20</v>
      </c>
      <c r="N17" s="46"/>
      <c r="O17" s="46"/>
      <c r="P17" s="46"/>
      <c r="Q17" s="46"/>
      <c r="R17" s="46"/>
      <c r="S17" s="40" t="s">
        <v>20</v>
      </c>
      <c r="T17" s="40" t="s">
        <v>20</v>
      </c>
      <c r="U17" s="46"/>
      <c r="V17" s="46"/>
      <c r="W17" s="46"/>
      <c r="X17" s="46"/>
      <c r="Y17" s="46"/>
      <c r="Z17" s="40" t="s">
        <v>20</v>
      </c>
      <c r="AA17" s="40" t="s">
        <v>20</v>
      </c>
      <c r="AB17" s="46"/>
      <c r="AC17" s="46"/>
      <c r="AD17" s="46"/>
      <c r="AE17" s="46"/>
      <c r="AF17" s="46"/>
      <c r="AG17" s="40" t="s">
        <v>20</v>
      </c>
      <c r="AH17" s="40" t="s">
        <v>20</v>
      </c>
      <c r="AI17" s="41">
        <f t="shared" si="0"/>
        <v>0</v>
      </c>
      <c r="AJ17" s="35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  <c r="FT17" s="43"/>
      <c r="FU17" s="43"/>
      <c r="FV17" s="43"/>
      <c r="FW17" s="43"/>
      <c r="FX17" s="43"/>
      <c r="FY17" s="43"/>
      <c r="FZ17" s="43"/>
      <c r="GA17" s="43"/>
      <c r="GB17" s="43"/>
      <c r="GC17" s="43"/>
      <c r="GD17" s="43"/>
      <c r="GE17" s="43"/>
      <c r="GF17" s="43"/>
      <c r="GG17" s="43"/>
      <c r="GH17" s="43"/>
    </row>
    <row r="18" spans="1:190" s="47" customFormat="1" ht="12" customHeight="1" x14ac:dyDescent="0.2">
      <c r="A18" s="49"/>
      <c r="B18" s="50"/>
      <c r="C18" s="51"/>
      <c r="D18" s="40"/>
      <c r="E18" s="40" t="s">
        <v>20</v>
      </c>
      <c r="F18" s="40" t="s">
        <v>20</v>
      </c>
      <c r="G18" s="40"/>
      <c r="H18" s="40"/>
      <c r="I18" s="40"/>
      <c r="J18" s="40"/>
      <c r="K18" s="40"/>
      <c r="L18" s="40" t="s">
        <v>20</v>
      </c>
      <c r="M18" s="40" t="s">
        <v>20</v>
      </c>
      <c r="N18" s="40"/>
      <c r="O18" s="40"/>
      <c r="P18" s="40"/>
      <c r="Q18" s="40"/>
      <c r="R18" s="40"/>
      <c r="S18" s="40" t="s">
        <v>20</v>
      </c>
      <c r="T18" s="40" t="s">
        <v>20</v>
      </c>
      <c r="U18" s="40"/>
      <c r="V18" s="40"/>
      <c r="W18" s="40"/>
      <c r="X18" s="40"/>
      <c r="Y18" s="40"/>
      <c r="Z18" s="40" t="s">
        <v>20</v>
      </c>
      <c r="AA18" s="40" t="s">
        <v>20</v>
      </c>
      <c r="AB18" s="40"/>
      <c r="AC18" s="40"/>
      <c r="AD18" s="40"/>
      <c r="AE18" s="40"/>
      <c r="AF18" s="40"/>
      <c r="AG18" s="40" t="s">
        <v>20</v>
      </c>
      <c r="AH18" s="40" t="s">
        <v>20</v>
      </c>
      <c r="AI18" s="41">
        <f>SUM(D18:AH18)</f>
        <v>0</v>
      </c>
      <c r="AJ18" s="42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</row>
    <row r="19" spans="1:190" s="47" customFormat="1" x14ac:dyDescent="0.2">
      <c r="A19" s="52"/>
      <c r="B19" s="53" t="s">
        <v>6</v>
      </c>
      <c r="C19" s="54"/>
      <c r="D19" s="55">
        <f t="shared" ref="D19:AE19" si="3">SUM(D8:D18)</f>
        <v>7.5</v>
      </c>
      <c r="E19" s="55">
        <f t="shared" si="3"/>
        <v>0</v>
      </c>
      <c r="F19" s="55">
        <f t="shared" si="3"/>
        <v>0</v>
      </c>
      <c r="G19" s="55">
        <f t="shared" si="3"/>
        <v>7.5</v>
      </c>
      <c r="H19" s="55">
        <f t="shared" si="3"/>
        <v>0</v>
      </c>
      <c r="I19" s="55">
        <f t="shared" si="3"/>
        <v>7.5</v>
      </c>
      <c r="J19" s="55">
        <f t="shared" si="3"/>
        <v>7.5</v>
      </c>
      <c r="K19" s="55">
        <f t="shared" si="3"/>
        <v>7.5</v>
      </c>
      <c r="L19" s="55">
        <f t="shared" si="3"/>
        <v>0</v>
      </c>
      <c r="M19" s="55">
        <f t="shared" si="3"/>
        <v>0</v>
      </c>
      <c r="N19" s="55">
        <f t="shared" si="3"/>
        <v>7.5</v>
      </c>
      <c r="O19" s="55">
        <f t="shared" si="3"/>
        <v>6.5</v>
      </c>
      <c r="P19" s="55">
        <f t="shared" si="3"/>
        <v>7.5</v>
      </c>
      <c r="Q19" s="55">
        <f t="shared" si="3"/>
        <v>7.5</v>
      </c>
      <c r="R19" s="55">
        <f t="shared" si="3"/>
        <v>7.5</v>
      </c>
      <c r="S19" s="55">
        <f t="shared" si="3"/>
        <v>0</v>
      </c>
      <c r="T19" s="55">
        <f t="shared" si="3"/>
        <v>0</v>
      </c>
      <c r="U19" s="55">
        <f t="shared" si="3"/>
        <v>0</v>
      </c>
      <c r="V19" s="55">
        <f t="shared" si="3"/>
        <v>7.5</v>
      </c>
      <c r="W19" s="55">
        <f t="shared" si="3"/>
        <v>7.5</v>
      </c>
      <c r="X19" s="55">
        <f t="shared" si="3"/>
        <v>7.5</v>
      </c>
      <c r="Y19" s="55">
        <f t="shared" si="3"/>
        <v>7.5</v>
      </c>
      <c r="Z19" s="55">
        <f t="shared" si="3"/>
        <v>0</v>
      </c>
      <c r="AA19" s="55">
        <f t="shared" si="3"/>
        <v>0</v>
      </c>
      <c r="AB19" s="55">
        <f t="shared" si="3"/>
        <v>7.5</v>
      </c>
      <c r="AC19" s="55">
        <f t="shared" si="3"/>
        <v>7.5</v>
      </c>
      <c r="AD19" s="55">
        <f t="shared" si="3"/>
        <v>7.5</v>
      </c>
      <c r="AE19" s="55">
        <f t="shared" si="3"/>
        <v>7.5</v>
      </c>
      <c r="AF19" s="55">
        <f t="shared" ref="AF19:AH19" si="4">SUM(AF8:AF18)</f>
        <v>0</v>
      </c>
      <c r="AG19" s="55">
        <f t="shared" si="4"/>
        <v>0</v>
      </c>
      <c r="AH19" s="55">
        <f t="shared" si="4"/>
        <v>0</v>
      </c>
      <c r="AI19" s="56">
        <f t="shared" ref="AI19" si="5">SUM(AI8:AI18)</f>
        <v>134</v>
      </c>
      <c r="AJ19" s="57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</row>
    <row r="20" spans="1:190" s="48" customFormat="1" x14ac:dyDescent="0.2">
      <c r="A20" s="58" t="s">
        <v>7</v>
      </c>
      <c r="B20" s="59"/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>
        <f>7.5</f>
        <v>7.5</v>
      </c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41">
        <f t="shared" ref="AI20:AI28" si="6">SUM(D20:AH20)</f>
        <v>7.5</v>
      </c>
      <c r="AJ20" s="57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  <c r="FT20" s="43"/>
      <c r="FU20" s="43"/>
      <c r="FV20" s="43"/>
      <c r="FW20" s="43"/>
      <c r="FX20" s="43"/>
      <c r="FY20" s="43"/>
      <c r="FZ20" s="43"/>
      <c r="GA20" s="43"/>
      <c r="GB20" s="43"/>
      <c r="GC20" s="43"/>
      <c r="GD20" s="43"/>
      <c r="GE20" s="43"/>
      <c r="GF20" s="43"/>
      <c r="GG20" s="43"/>
      <c r="GH20" s="43"/>
    </row>
    <row r="21" spans="1:190" s="48" customFormat="1" x14ac:dyDescent="0.2">
      <c r="A21" s="58" t="s">
        <v>14</v>
      </c>
      <c r="B21" s="59"/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41">
        <f t="shared" si="6"/>
        <v>0</v>
      </c>
      <c r="AJ21" s="61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  <c r="FT21" s="43"/>
      <c r="FU21" s="43"/>
      <c r="FV21" s="43"/>
      <c r="FW21" s="43"/>
      <c r="FX21" s="43"/>
      <c r="FY21" s="43"/>
      <c r="FZ21" s="43"/>
      <c r="GA21" s="43"/>
      <c r="GB21" s="43"/>
      <c r="GC21" s="43"/>
      <c r="GD21" s="43"/>
      <c r="GE21" s="43"/>
      <c r="GF21" s="43"/>
      <c r="GG21" s="43"/>
      <c r="GH21" s="43"/>
    </row>
    <row r="22" spans="1:190" s="47" customFormat="1" x14ac:dyDescent="0.2">
      <c r="A22" s="58" t="s">
        <v>8</v>
      </c>
      <c r="B22" s="59"/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41">
        <f t="shared" si="6"/>
        <v>0</v>
      </c>
      <c r="AJ22" s="57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</row>
    <row r="23" spans="1:190" s="14" customFormat="1" x14ac:dyDescent="0.2">
      <c r="A23" s="58" t="s">
        <v>22</v>
      </c>
      <c r="B23" s="59"/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>
        <v>1</v>
      </c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41">
        <f t="shared" si="6"/>
        <v>1</v>
      </c>
      <c r="AJ23" s="57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</row>
    <row r="24" spans="1:190" x14ac:dyDescent="0.2">
      <c r="A24" s="52" t="s">
        <v>49</v>
      </c>
      <c r="B24" s="62"/>
      <c r="C24" s="62"/>
      <c r="D24" s="60"/>
      <c r="E24" s="60"/>
      <c r="F24" s="60"/>
      <c r="G24" s="60"/>
      <c r="H24" s="60"/>
      <c r="I24" s="88">
        <v>1</v>
      </c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41"/>
      <c r="AJ24" s="57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</row>
    <row r="25" spans="1:190" x14ac:dyDescent="0.2">
      <c r="A25" s="52" t="s">
        <v>12</v>
      </c>
      <c r="B25" s="62"/>
      <c r="C25" s="62"/>
      <c r="D25" s="60"/>
      <c r="E25" s="60"/>
      <c r="F25" s="60"/>
      <c r="G25" s="60"/>
      <c r="H25" s="60">
        <v>7.5</v>
      </c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41">
        <f t="shared" si="6"/>
        <v>7.5</v>
      </c>
      <c r="AJ25" s="57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</row>
    <row r="26" spans="1:190" x14ac:dyDescent="0.2">
      <c r="A26" s="52" t="s">
        <v>13</v>
      </c>
      <c r="B26" s="62"/>
      <c r="C26" s="62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41">
        <f t="shared" si="6"/>
        <v>0</v>
      </c>
      <c r="AJ26" s="57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190" x14ac:dyDescent="0.2">
      <c r="A27" s="52" t="s">
        <v>50</v>
      </c>
      <c r="B27" s="62"/>
      <c r="C27" s="63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41">
        <f t="shared" si="6"/>
        <v>0</v>
      </c>
      <c r="AJ27" s="57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190" x14ac:dyDescent="0.2">
      <c r="A28" s="52" t="s">
        <v>50</v>
      </c>
      <c r="B28" s="62"/>
      <c r="C28" s="63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41">
        <f t="shared" si="6"/>
        <v>0</v>
      </c>
      <c r="AJ28" s="57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">
      <c r="A29" s="52" t="s">
        <v>9</v>
      </c>
      <c r="B29" s="62"/>
      <c r="C29" s="62"/>
      <c r="D29" s="55">
        <f>SUM(D19:D28)</f>
        <v>7.5</v>
      </c>
      <c r="E29" s="55">
        <f>SUM(E19:E28)</f>
        <v>0</v>
      </c>
      <c r="F29" s="55">
        <f>SUM(F19:F28)</f>
        <v>0</v>
      </c>
      <c r="G29" s="55">
        <f t="shared" ref="G29:J29" si="7">SUM(G19:G28)</f>
        <v>7.5</v>
      </c>
      <c r="H29" s="55">
        <f t="shared" si="7"/>
        <v>7.5</v>
      </c>
      <c r="I29" s="55">
        <f t="shared" si="7"/>
        <v>8.5</v>
      </c>
      <c r="J29" s="55">
        <f t="shared" si="7"/>
        <v>7.5</v>
      </c>
      <c r="K29" s="55">
        <f>SUM(K19:K28)</f>
        <v>7.5</v>
      </c>
      <c r="L29" s="55">
        <f>SUM(L19:L28)</f>
        <v>0</v>
      </c>
      <c r="M29" s="55">
        <f>SUM(M19:M28)</f>
        <v>0</v>
      </c>
      <c r="N29" s="55">
        <f t="shared" ref="N29:Q29" si="8">SUM(N19:N28)</f>
        <v>7.5</v>
      </c>
      <c r="O29" s="55">
        <f t="shared" si="8"/>
        <v>7.5</v>
      </c>
      <c r="P29" s="55">
        <f t="shared" si="8"/>
        <v>7.5</v>
      </c>
      <c r="Q29" s="55">
        <f t="shared" si="8"/>
        <v>7.5</v>
      </c>
      <c r="R29" s="55">
        <f>SUM(R19:R28)</f>
        <v>7.5</v>
      </c>
      <c r="S29" s="55">
        <f>SUM(S19:S28)</f>
        <v>0</v>
      </c>
      <c r="T29" s="55">
        <f>SUM(T19:T28)</f>
        <v>0</v>
      </c>
      <c r="U29" s="55">
        <f t="shared" ref="U29:X29" si="9">SUM(U19:U28)</f>
        <v>7.5</v>
      </c>
      <c r="V29" s="55">
        <f t="shared" si="9"/>
        <v>7.5</v>
      </c>
      <c r="W29" s="55">
        <f t="shared" si="9"/>
        <v>7.5</v>
      </c>
      <c r="X29" s="55">
        <f t="shared" si="9"/>
        <v>7.5</v>
      </c>
      <c r="Y29" s="55">
        <f>SUM(Y19:Y28)</f>
        <v>7.5</v>
      </c>
      <c r="Z29" s="55">
        <f>SUM(Z19:Z28)</f>
        <v>0</v>
      </c>
      <c r="AA29" s="55">
        <f>SUM(AA19:AA28)</f>
        <v>0</v>
      </c>
      <c r="AB29" s="55">
        <f t="shared" ref="AB29:AE29" si="10">SUM(AB19:AB28)</f>
        <v>7.5</v>
      </c>
      <c r="AC29" s="55">
        <f t="shared" si="10"/>
        <v>7.5</v>
      </c>
      <c r="AD29" s="55">
        <f t="shared" si="10"/>
        <v>7.5</v>
      </c>
      <c r="AE29" s="55">
        <f t="shared" si="10"/>
        <v>7.5</v>
      </c>
      <c r="AF29" s="55">
        <f>SUM(AF19:AF28)</f>
        <v>0</v>
      </c>
      <c r="AG29" s="55">
        <f>SUM(AG19:AG28)</f>
        <v>0</v>
      </c>
      <c r="AH29" s="55">
        <f>SUM(AH19:AH28)</f>
        <v>0</v>
      </c>
      <c r="AI29" s="56">
        <f>SUM(AI19:AI28)</f>
        <v>150</v>
      </c>
      <c r="AJ29" s="6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s="4" customFormat="1" ht="13.5" thickBot="1" x14ac:dyDescent="0.25">
      <c r="A30" s="65" t="s">
        <v>10</v>
      </c>
      <c r="B30" s="66"/>
      <c r="C30" s="67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9"/>
      <c r="AJ30" s="70"/>
      <c r="AZ30" s="5"/>
    </row>
    <row r="31" spans="1:190" s="4" customFormat="1" ht="12" thickBot="1" x14ac:dyDescent="0.25">
      <c r="A31" s="71" t="s">
        <v>26</v>
      </c>
      <c r="B31" s="67" t="s">
        <v>27</v>
      </c>
      <c r="C31" s="67"/>
      <c r="D31" s="68"/>
      <c r="E31" s="68"/>
      <c r="F31" s="68" t="s">
        <v>33</v>
      </c>
      <c r="G31" s="68"/>
      <c r="H31" s="68" t="s">
        <v>34</v>
      </c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Y31" s="68"/>
      <c r="Z31" s="68"/>
      <c r="AA31" s="68"/>
      <c r="AB31" s="68"/>
      <c r="AC31" s="68"/>
      <c r="AD31" s="68"/>
      <c r="AE31" s="68"/>
      <c r="AF31" s="68"/>
      <c r="AG31" s="72" t="s">
        <v>11</v>
      </c>
      <c r="AH31" s="73">
        <f>20</f>
        <v>20</v>
      </c>
      <c r="AI31" s="74">
        <f>AH31*7.5</f>
        <v>150</v>
      </c>
      <c r="AJ31" s="70"/>
      <c r="AZ31" s="5"/>
    </row>
    <row r="32" spans="1:190" s="4" customFormat="1" ht="11.25" x14ac:dyDescent="0.2">
      <c r="A32" s="71" t="s">
        <v>25</v>
      </c>
      <c r="B32" s="67" t="s">
        <v>28</v>
      </c>
      <c r="C32" s="67"/>
      <c r="D32" s="68"/>
      <c r="E32" s="68"/>
      <c r="F32" s="68" t="s">
        <v>41</v>
      </c>
      <c r="G32" s="68"/>
      <c r="H32" s="68" t="s">
        <v>35</v>
      </c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9"/>
      <c r="AJ32" s="70"/>
      <c r="AZ32" s="5"/>
    </row>
    <row r="33" spans="1:52" s="4" customFormat="1" ht="11.25" x14ac:dyDescent="0.2">
      <c r="A33" s="71" t="s">
        <v>31</v>
      </c>
      <c r="B33" s="67" t="s">
        <v>32</v>
      </c>
      <c r="C33" s="67"/>
      <c r="D33" s="68"/>
      <c r="E33" s="68"/>
      <c r="F33" s="68" t="s">
        <v>40</v>
      </c>
      <c r="G33" s="68"/>
      <c r="H33" s="68" t="s">
        <v>36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2" t="s">
        <v>46</v>
      </c>
      <c r="AH33" s="68"/>
      <c r="AI33" s="69">
        <f>AI29-AI31</f>
        <v>0</v>
      </c>
      <c r="AJ33" s="75" t="s">
        <v>45</v>
      </c>
      <c r="AZ33" s="5"/>
    </row>
    <row r="34" spans="1:52" s="4" customFormat="1" ht="11.25" x14ac:dyDescent="0.2">
      <c r="A34" s="67" t="s">
        <v>29</v>
      </c>
      <c r="B34" s="67" t="s">
        <v>30</v>
      </c>
      <c r="C34" s="70"/>
      <c r="D34" s="76"/>
      <c r="E34" s="76"/>
      <c r="F34" s="76" t="s">
        <v>42</v>
      </c>
      <c r="G34" s="76"/>
      <c r="H34" s="76" t="s">
        <v>37</v>
      </c>
      <c r="I34" s="76"/>
      <c r="J34" s="76"/>
      <c r="K34" s="76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9"/>
      <c r="AJ34" s="70"/>
    </row>
    <row r="35" spans="1:52" s="4" customFormat="1" ht="11.25" x14ac:dyDescent="0.2">
      <c r="A35" s="70" t="s">
        <v>23</v>
      </c>
      <c r="B35" s="70" t="s">
        <v>24</v>
      </c>
      <c r="C35" s="70"/>
      <c r="D35" s="76"/>
      <c r="E35" s="76"/>
      <c r="F35" s="76" t="s">
        <v>38</v>
      </c>
      <c r="G35" s="76"/>
      <c r="H35" s="76" t="s">
        <v>43</v>
      </c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Y35" s="76"/>
      <c r="Z35" s="76"/>
      <c r="AA35" s="76"/>
      <c r="AB35" s="76"/>
      <c r="AC35" s="76"/>
      <c r="AD35" s="76"/>
      <c r="AE35" s="76"/>
      <c r="AF35" s="76"/>
      <c r="AG35" s="77" t="s">
        <v>47</v>
      </c>
      <c r="AH35" s="76"/>
      <c r="AI35" s="78">
        <f>0</f>
        <v>0</v>
      </c>
      <c r="AJ35" s="70"/>
    </row>
    <row r="36" spans="1:52" s="4" customFormat="1" ht="11.25" x14ac:dyDescent="0.2">
      <c r="A36" s="70"/>
      <c r="B36" s="70"/>
      <c r="C36" s="70"/>
      <c r="D36" s="76"/>
      <c r="E36" s="76"/>
      <c r="F36" s="76"/>
      <c r="G36" s="76"/>
      <c r="H36" s="76" t="s">
        <v>44</v>
      </c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0"/>
    </row>
    <row r="37" spans="1:52" s="4" customFormat="1" ht="13.5" thickBot="1" x14ac:dyDescent="0.25">
      <c r="A37" s="79"/>
      <c r="B37" s="79"/>
      <c r="C37" s="79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Y37" s="76"/>
      <c r="Z37" s="76"/>
      <c r="AA37" s="76"/>
      <c r="AB37" s="76"/>
      <c r="AC37" s="76"/>
      <c r="AD37" s="76"/>
      <c r="AE37" s="76"/>
      <c r="AF37" s="76"/>
      <c r="AG37" s="77" t="s">
        <v>48</v>
      </c>
      <c r="AH37" s="76"/>
      <c r="AI37" s="80">
        <f>AI35+AI33</f>
        <v>0</v>
      </c>
      <c r="AJ37" s="70"/>
    </row>
    <row r="38" spans="1:52" s="4" customFormat="1" ht="13.5" thickTop="1" x14ac:dyDescent="0.2">
      <c r="A38" s="79"/>
      <c r="B38" s="79"/>
      <c r="C38" s="79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</row>
    <row r="39" spans="1:52" s="4" customFormat="1" x14ac:dyDescent="0.2">
      <c r="A39" s="79"/>
      <c r="B39" s="79"/>
      <c r="C39" s="79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</row>
    <row r="40" spans="1:52" s="4" customFormat="1" x14ac:dyDescent="0.2">
      <c r="A40" s="79"/>
      <c r="B40" s="79"/>
      <c r="C40" s="79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</row>
    <row r="41" spans="1:52" s="4" customFormat="1" x14ac:dyDescent="0.2">
      <c r="A41" s="79"/>
      <c r="B41" s="79"/>
      <c r="C41" s="79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</row>
    <row r="42" spans="1:52" x14ac:dyDescent="0.2">
      <c r="C42" s="81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</row>
    <row r="43" spans="1:52" x14ac:dyDescent="0.2">
      <c r="C43" s="81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</row>
    <row r="44" spans="1:52" x14ac:dyDescent="0.2">
      <c r="C44" s="81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</row>
    <row r="45" spans="1:52" x14ac:dyDescent="0.2">
      <c r="C45" s="81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</row>
    <row r="46" spans="1:52" x14ac:dyDescent="0.2">
      <c r="C46" s="81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</row>
    <row r="47" spans="1:52" x14ac:dyDescent="0.2">
      <c r="C47" s="81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</row>
    <row r="48" spans="1:52" x14ac:dyDescent="0.2">
      <c r="C48" s="81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</row>
    <row r="49" spans="3:36" x14ac:dyDescent="0.2">
      <c r="C49" s="81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</row>
    <row r="50" spans="3:36" x14ac:dyDescent="0.2">
      <c r="C50" s="81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</row>
    <row r="51" spans="3:36" x14ac:dyDescent="0.2">
      <c r="C51" s="81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</row>
    <row r="52" spans="3:36" x14ac:dyDescent="0.2">
      <c r="C52" s="81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</row>
    <row r="53" spans="3:36" x14ac:dyDescent="0.2">
      <c r="C53" s="81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</row>
    <row r="54" spans="3:36" x14ac:dyDescent="0.2">
      <c r="C54" s="81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</row>
    <row r="55" spans="3:36" x14ac:dyDescent="0.2">
      <c r="C55" s="81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</row>
    <row r="56" spans="3:36" x14ac:dyDescent="0.2">
      <c r="C56" s="81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</row>
    <row r="57" spans="3:36" x14ac:dyDescent="0.2">
      <c r="C57" s="81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</row>
    <row r="58" spans="3:36" x14ac:dyDescent="0.2">
      <c r="C58" s="81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</row>
    <row r="59" spans="3:36" x14ac:dyDescent="0.2">
      <c r="C59" s="81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</row>
    <row r="60" spans="3:36" x14ac:dyDescent="0.2">
      <c r="C60" s="81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</row>
    <row r="61" spans="3:36" x14ac:dyDescent="0.2">
      <c r="C61" s="81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</row>
    <row r="62" spans="3:36" x14ac:dyDescent="0.2">
      <c r="C62" s="81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82"/>
    </row>
    <row r="63" spans="3:36" x14ac:dyDescent="0.2">
      <c r="C63" s="81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</row>
    <row r="64" spans="3:36" x14ac:dyDescent="0.2">
      <c r="C64" s="81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82"/>
      <c r="AI64" s="82"/>
      <c r="AJ64" s="82"/>
    </row>
    <row r="65" spans="3:36" x14ac:dyDescent="0.2">
      <c r="C65" s="81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  <c r="AI65" s="82"/>
      <c r="AJ65" s="82"/>
    </row>
    <row r="66" spans="3:36" x14ac:dyDescent="0.2">
      <c r="C66" s="81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</row>
    <row r="67" spans="3:36" x14ac:dyDescent="0.2">
      <c r="C67" s="81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</row>
    <row r="68" spans="3:36" x14ac:dyDescent="0.2">
      <c r="C68" s="81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</row>
    <row r="69" spans="3:36" x14ac:dyDescent="0.2">
      <c r="C69" s="81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</row>
    <row r="70" spans="3:36" x14ac:dyDescent="0.2">
      <c r="C70" s="81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</row>
    <row r="71" spans="3:36" x14ac:dyDescent="0.2">
      <c r="C71" s="81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</row>
    <row r="72" spans="3:36" x14ac:dyDescent="0.2">
      <c r="C72" s="81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  <c r="AE72" s="82"/>
      <c r="AF72" s="82"/>
      <c r="AG72" s="82"/>
      <c r="AH72" s="82"/>
      <c r="AI72" s="82"/>
      <c r="AJ72" s="82"/>
    </row>
    <row r="73" spans="3:36" x14ac:dyDescent="0.2">
      <c r="C73" s="81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</row>
    <row r="74" spans="3:36" x14ac:dyDescent="0.2">
      <c r="C74" s="81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</row>
    <row r="75" spans="3:36" x14ac:dyDescent="0.2">
      <c r="C75" s="81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</row>
    <row r="76" spans="3:36" x14ac:dyDescent="0.2">
      <c r="C76" s="81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  <c r="AI76" s="82"/>
      <c r="AJ76" s="82"/>
    </row>
    <row r="77" spans="3:36" x14ac:dyDescent="0.2">
      <c r="C77" s="81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82"/>
    </row>
    <row r="78" spans="3:36" x14ac:dyDescent="0.2">
      <c r="C78" s="81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</row>
    <row r="79" spans="3:36" x14ac:dyDescent="0.2">
      <c r="C79" s="81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</row>
    <row r="80" spans="3:36" x14ac:dyDescent="0.2">
      <c r="C80" s="81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</row>
    <row r="81" spans="3:36" x14ac:dyDescent="0.2">
      <c r="C81" s="81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  <c r="AJ81" s="82"/>
    </row>
    <row r="82" spans="3:36" x14ac:dyDescent="0.2"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</row>
    <row r="83" spans="3:36" x14ac:dyDescent="0.2"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</row>
    <row r="84" spans="3:36" x14ac:dyDescent="0.2"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</row>
    <row r="85" spans="3:36" x14ac:dyDescent="0.2"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</row>
    <row r="86" spans="3:36" x14ac:dyDescent="0.2"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</row>
    <row r="87" spans="3:36" x14ac:dyDescent="0.2"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</row>
    <row r="88" spans="3:36" x14ac:dyDescent="0.2"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</row>
    <row r="89" spans="3:36" x14ac:dyDescent="0.2"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</row>
    <row r="90" spans="3:36" x14ac:dyDescent="0.2"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</row>
    <row r="91" spans="3:36" x14ac:dyDescent="0.2"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</row>
    <row r="92" spans="3:36" x14ac:dyDescent="0.2"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</row>
    <row r="93" spans="3:36" x14ac:dyDescent="0.2"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</row>
    <row r="94" spans="3:36" x14ac:dyDescent="0.2"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</row>
    <row r="95" spans="3:36" x14ac:dyDescent="0.2"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</row>
    <row r="96" spans="3:36" x14ac:dyDescent="0.2"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</row>
    <row r="97" spans="3:36" x14ac:dyDescent="0.2"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</row>
    <row r="98" spans="3:36" x14ac:dyDescent="0.2"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</row>
    <row r="99" spans="3:36" x14ac:dyDescent="0.2"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</row>
    <row r="100" spans="3:36" x14ac:dyDescent="0.2"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</row>
    <row r="101" spans="3:36" x14ac:dyDescent="0.2"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</row>
    <row r="102" spans="3:36" x14ac:dyDescent="0.2"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</row>
    <row r="103" spans="3:36" x14ac:dyDescent="0.2"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</row>
    <row r="104" spans="3:36" x14ac:dyDescent="0.2"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</row>
    <row r="105" spans="3:36" x14ac:dyDescent="0.2"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</row>
    <row r="106" spans="3:36" x14ac:dyDescent="0.2"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</row>
    <row r="107" spans="3:36" x14ac:dyDescent="0.2"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</row>
    <row r="108" spans="3:36" x14ac:dyDescent="0.2"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</row>
    <row r="109" spans="3:36" x14ac:dyDescent="0.2"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</row>
    <row r="110" spans="3:36" x14ac:dyDescent="0.2"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</row>
    <row r="111" spans="3:36" x14ac:dyDescent="0.2"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  <c r="AJ111" s="81"/>
    </row>
    <row r="112" spans="3:36" x14ac:dyDescent="0.2"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  <c r="AJ112" s="81"/>
    </row>
    <row r="113" spans="3:36" x14ac:dyDescent="0.2"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  <c r="AJ113" s="81"/>
    </row>
    <row r="114" spans="3:36" x14ac:dyDescent="0.2"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  <c r="AJ114" s="81"/>
    </row>
    <row r="115" spans="3:36" x14ac:dyDescent="0.2"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  <c r="AJ115" s="81"/>
    </row>
    <row r="116" spans="3:36" x14ac:dyDescent="0.2"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</row>
    <row r="117" spans="3:36" x14ac:dyDescent="0.2"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  <c r="AJ117" s="81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Allison Davelaar</cp:lastModifiedBy>
  <cp:lastPrinted>2019-03-01T18:00:24Z</cp:lastPrinted>
  <dcterms:created xsi:type="dcterms:W3CDTF">1998-07-03T22:57:08Z</dcterms:created>
  <dcterms:modified xsi:type="dcterms:W3CDTF">2019-03-01T18:16:17Z</dcterms:modified>
</cp:coreProperties>
</file>