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19\"/>
    </mc:Choice>
  </mc:AlternateContent>
  <xr:revisionPtr revIDLastSave="0" documentId="13_ncr:1_{E82A519D-06DD-4308-BF35-37AFF498FD09}" xr6:coauthVersionLast="43" xr6:coauthVersionMax="43" xr10:uidLastSave="{00000000-0000-0000-0000-000000000000}"/>
  <bookViews>
    <workbookView xWindow="9525" yWindow="1530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V20" i="1"/>
  <c r="AH29" i="1"/>
  <c r="AH19" i="1"/>
  <c r="AG19" i="1"/>
  <c r="AG29" i="1" s="1"/>
  <c r="AF19" i="1"/>
  <c r="AF29" i="1" s="1"/>
  <c r="AD29" i="1"/>
  <c r="X29" i="1"/>
  <c r="W29" i="1"/>
  <c r="V29" i="1"/>
  <c r="P29" i="1"/>
  <c r="AE19" i="1"/>
  <c r="AE29" i="1" s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<sst xmlns="http://schemas.openxmlformats.org/spreadsheetml/2006/main" count="177" uniqueCount="62">
  <si>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</si>
  <si>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</si>
  <si>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</si>
  <si>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</si>
  <si>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</si>
  <si>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</si>
  <si>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</si>
  <si>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</si>
  <si>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</si>
  <si>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</si>
  <si>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</si>
  <si>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</si>
  <si>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</si>
  <si>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</si>
  <si>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</si>
  <si>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</si>
  <si>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</si>
  <si>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</si>
  <si>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</si>
  <si>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</si>
  <si>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</si>
  <si>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</si>
  <si>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</si>
  <si>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</si>
  <si>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</si>
  <si>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</si>
  <si>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</si>
  <si>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</si>
  <si>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</si>
  <si>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</si>
  <si>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</si>
  <si>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</si>
  <si>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</si>
  <si>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</si>
  <si>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</si>
  <si>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</si>
  <si>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</si>
  <si>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</si>
  <si>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</si>
  <si>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</si>
  <si>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</si>
  <si>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</si>
  <si>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</si>
  <si>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</si>
  <si>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</si>
  <si>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</si>
  <si>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</si>
  <si>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</si>
  <si>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</si>
  <si>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</si>
  <si>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</si>
  <si>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</si>
  <si>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Justin Wong</t>
  </si>
  <si>
    <t>1715</t>
  </si>
  <si>
    <t>Fraser Mills Highrises</t>
  </si>
  <si>
    <t>1709</t>
  </si>
  <si>
    <t>Port Royal Phase 6B</t>
  </si>
  <si>
    <t>April 2019</t>
  </si>
  <si>
    <t>1503</t>
  </si>
  <si>
    <t>Intergulf Hunter St</t>
  </si>
  <si>
    <t>IFT</t>
  </si>
  <si>
    <t>Stayed to finish drawings for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</si>
</sst>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C17" sqref="AC17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2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58</v>
      </c>
      <c r="B11" s="28" t="s">
        <v>59</v>
      </c>
      <c r="C11" s="29" t="s">
        <v>60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>
        <v>7.5</v>
      </c>
      <c r="AD11" s="36" t="s">
        <v>20</v>
      </c>
      <c r="AE11" s="36" t="s">
        <v>20</v>
      </c>
      <c r="AF11" s="41">
        <v>7.5</v>
      </c>
      <c r="AG11" s="41">
        <v>7.5</v>
      </c>
      <c r="AH11" s="41"/>
      <c r="AI11" s="37">
        <f t="shared" si="1"/>
        <v>22.5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36"/>
      <c r="H14" s="81"/>
      <c r="I14" s="36" t="s">
        <v>20</v>
      </c>
      <c r="J14" s="36" t="s">
        <v>20</v>
      </c>
      <c r="K14" s="36"/>
      <c r="L14" s="36"/>
      <c r="M14" s="36"/>
      <c r="N14" s="36"/>
      <c r="O14" s="36"/>
      <c r="P14" s="36" t="s">
        <v>20</v>
      </c>
      <c r="Q14" s="36" t="s">
        <v>20</v>
      </c>
      <c r="R14" s="36"/>
      <c r="S14" s="36"/>
      <c r="T14" s="36"/>
      <c r="U14" s="36"/>
      <c r="V14" s="81"/>
      <c r="W14" s="36" t="s">
        <v>20</v>
      </c>
      <c r="X14" s="36" t="s">
        <v>20</v>
      </c>
      <c r="Y14" s="36"/>
      <c r="Z14" s="36"/>
      <c r="AA14" s="36"/>
      <c r="AB14" s="36"/>
      <c r="AC14" s="81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53</v>
      </c>
      <c r="B15" s="28" t="s">
        <v>54</v>
      </c>
      <c r="C15" s="29" t="s">
        <v>51</v>
      </c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9"/>
      <c r="I16" s="36" t="s">
        <v>20</v>
      </c>
      <c r="J16" s="36" t="s">
        <v>20</v>
      </c>
      <c r="K16" s="36"/>
      <c r="L16" s="36"/>
      <c r="M16" s="36"/>
      <c r="N16" s="36"/>
      <c r="O16" s="36"/>
      <c r="P16" s="36" t="s">
        <v>20</v>
      </c>
      <c r="Q16" s="36" t="s">
        <v>20</v>
      </c>
      <c r="R16" s="36"/>
      <c r="S16" s="36"/>
      <c r="T16" s="36"/>
      <c r="U16" s="36"/>
      <c r="V16" s="79"/>
      <c r="W16" s="36" t="s">
        <v>20</v>
      </c>
      <c r="X16" s="36" t="s">
        <v>20</v>
      </c>
      <c r="Y16" s="36"/>
      <c r="Z16" s="36"/>
      <c r="AA16" s="36"/>
      <c r="AB16" s="36"/>
      <c r="AC16" s="79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55</v>
      </c>
      <c r="B17" s="28" t="s">
        <v>56</v>
      </c>
      <c r="C17" s="29" t="s">
        <v>31</v>
      </c>
      <c r="D17" s="41">
        <v>7.5</v>
      </c>
      <c r="E17" s="41">
        <v>7.5</v>
      </c>
      <c r="F17" s="41">
        <v>7.5</v>
      </c>
      <c r="G17" s="41">
        <v>7.5</v>
      </c>
      <c r="H17" s="41">
        <v>7.5</v>
      </c>
      <c r="I17" s="36" t="s">
        <v>20</v>
      </c>
      <c r="J17" s="36" t="s">
        <v>20</v>
      </c>
      <c r="K17" s="41">
        <v>7.5</v>
      </c>
      <c r="L17" s="41">
        <v>7.5</v>
      </c>
      <c r="M17" s="41">
        <v>7.5</v>
      </c>
      <c r="N17" s="41">
        <v>7.5</v>
      </c>
      <c r="O17" s="41">
        <v>6</v>
      </c>
      <c r="P17" s="36" t="s">
        <v>20</v>
      </c>
      <c r="Q17" s="36" t="s">
        <v>20</v>
      </c>
      <c r="R17" s="41">
        <v>8.5</v>
      </c>
      <c r="S17" s="41">
        <v>7.5</v>
      </c>
      <c r="T17" s="41">
        <v>7.5</v>
      </c>
      <c r="U17" s="41">
        <v>7</v>
      </c>
      <c r="V17" s="41"/>
      <c r="W17" s="36" t="s">
        <v>20</v>
      </c>
      <c r="X17" s="36" t="s">
        <v>20</v>
      </c>
      <c r="Y17" s="41">
        <v>7.5</v>
      </c>
      <c r="Z17" s="41">
        <v>10.5</v>
      </c>
      <c r="AA17" s="41">
        <v>7.5</v>
      </c>
      <c r="AB17" s="41">
        <v>7.5</v>
      </c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137</v>
      </c>
      <c r="AJ17" s="32" t="s">
        <v>61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6</v>
      </c>
      <c r="P19" s="50">
        <f t="shared" si="3"/>
        <v>0</v>
      </c>
      <c r="Q19" s="50">
        <f t="shared" si="3"/>
        <v>0</v>
      </c>
      <c r="R19" s="50">
        <f t="shared" si="3"/>
        <v>8.5</v>
      </c>
      <c r="S19" s="50">
        <f t="shared" si="3"/>
        <v>7.5</v>
      </c>
      <c r="T19" s="50">
        <f t="shared" si="3"/>
        <v>7.5</v>
      </c>
      <c r="U19" s="50">
        <f t="shared" si="3"/>
        <v>7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7.5</v>
      </c>
      <c r="Z19" s="50">
        <f t="shared" si="3"/>
        <v>10.5</v>
      </c>
      <c r="AA19" s="50">
        <f t="shared" si="3"/>
        <v>7.5</v>
      </c>
      <c r="AB19" s="50">
        <f t="shared" si="3"/>
        <v>7.5</v>
      </c>
      <c r="AC19" s="50">
        <f t="shared" si="3"/>
        <v>7.5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 t="shared" ref="AI19" si="5">SUM(AI8:AI18)</f>
        <v>159.5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>
        <f>7.5</f>
        <v>7.5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>
        <v>1.5</v>
      </c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1.5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8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G29" si="7">SUM(D19:D28)</f>
        <v>7.5</v>
      </c>
      <c r="E29" s="50">
        <f t="shared" si="7"/>
        <v>7.5</v>
      </c>
      <c r="F29" s="50">
        <f t="shared" si="7"/>
        <v>7.5</v>
      </c>
      <c r="G29" s="50">
        <f t="shared" si="7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8">SUM(K19:K28)</f>
        <v>7.5</v>
      </c>
      <c r="L29" s="50">
        <f t="shared" si="8"/>
        <v>7.5</v>
      </c>
      <c r="M29" s="50">
        <f t="shared" si="8"/>
        <v>7.5</v>
      </c>
      <c r="N29" s="50">
        <f t="shared" si="8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9">SUM(R19:R28)</f>
        <v>8.5</v>
      </c>
      <c r="S29" s="50">
        <f t="shared" si="9"/>
        <v>7.5</v>
      </c>
      <c r="T29" s="50">
        <f t="shared" si="9"/>
        <v>7.5</v>
      </c>
      <c r="U29" s="50">
        <f t="shared" si="9"/>
        <v>7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10">SUM(Y19:Y28)</f>
        <v>7.5</v>
      </c>
      <c r="Z29" s="50">
        <f t="shared" si="10"/>
        <v>10.5</v>
      </c>
      <c r="AA29" s="50">
        <f t="shared" si="10"/>
        <v>7.5</v>
      </c>
      <c r="AB29" s="50">
        <f t="shared" si="10"/>
        <v>7.5</v>
      </c>
      <c r="AC29" s="50">
        <f>SUM(AC19:AC28)</f>
        <v>7.5</v>
      </c>
      <c r="AD29" s="50">
        <f>SUM(AD19:AD28)</f>
        <v>0</v>
      </c>
      <c r="AE29" s="50">
        <f>SUM(AE19:AE28)</f>
        <v>0</v>
      </c>
      <c r="AF29" s="50">
        <f t="shared" ref="AF29:AH29" si="11">SUM(AF19:AF28)</f>
        <v>7.5</v>
      </c>
      <c r="AG29" s="50">
        <f t="shared" si="11"/>
        <v>7.5</v>
      </c>
      <c r="AH29" s="50">
        <f t="shared" si="11"/>
        <v>0</v>
      </c>
      <c r="AI29" s="51">
        <f>SUM(AI19:AI28)</f>
        <v>168.5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67">
        <f>AH31*7.5</f>
        <v>165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3.5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3.5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2019-05-02T00:38:49Z</dcterms:modified>
</cp:coreProperties>
</file>