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19\"/>
    </mc:Choice>
  </mc:AlternateContent>
  <xr:revisionPtr revIDLastSave="0" documentId="8_{00354721-3063-41D5-B5C3-F17C1B8F2F3F}" xr6:coauthVersionLast="43" xr6:coauthVersionMax="43" xr10:uidLastSave="{00000000-0000-0000-0000-000000000000}"/>
  <bookViews>
    <workbookView xWindow="-28695" yWindow="1035" windowWidth="24480" windowHeight="149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AH29" i="1"/>
  <c r="AG29" i="1"/>
  <c r="AH19" i="1"/>
  <c r="AG19" i="1"/>
  <c r="AF19" i="1"/>
  <c r="AF29" i="1" s="1"/>
  <c r="AE29" i="1"/>
  <c r="Z29" i="1"/>
  <c r="W29" i="1"/>
  <c r="R29" i="1"/>
  <c r="AE19" i="1"/>
  <c r="AD19" i="1"/>
  <c r="AD29" i="1" s="1"/>
  <c r="AC19" i="1"/>
  <c r="AC29" i="1" s="1"/>
  <c r="AB19" i="1"/>
  <c r="AB29" i="1" s="1"/>
  <c r="AA19" i="1"/>
  <c r="AA29" i="1" s="1"/>
  <c r="Z19" i="1"/>
  <c r="Y19" i="1"/>
  <c r="Y29" i="1" s="1"/>
  <c r="X19" i="1"/>
  <c r="X29" i="1" s="1"/>
  <c r="W19" i="1"/>
  <c r="V19" i="1"/>
  <c r="V29" i="1" s="1"/>
  <c r="U19" i="1"/>
  <c r="U29" i="1" s="1"/>
  <c r="T19" i="1"/>
  <c r="T29" i="1" s="1"/>
  <c r="S19" i="1"/>
  <c r="S29" i="1" s="1"/>
  <c r="R19" i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0" i="1" l="1"/>
  <c r="AI31" i="1" l="1"/>
  <c r="AI27" i="1"/>
  <c r="AI16" i="1"/>
  <c r="AI8" i="1"/>
  <c r="AI12" i="1"/>
  <c r="AI13" i="1"/>
  <c r="AI25" i="1"/>
  <c r="AI28" i="1"/>
  <c r="AI17" i="1"/>
  <c r="AI26" i="1"/>
  <c r="AI21" i="1"/>
  <c r="AI15" i="1"/>
  <c r="AI18" i="1"/>
  <c r="AI9" i="1"/>
  <c r="AI11" i="1"/>
  <c r="AI14" i="1"/>
  <c r="AI22" i="1"/>
  <c r="AI23" i="1"/>
  <c r="AI19" i="1" l="1"/>
  <c r="AI20" i="1"/>
  <c r="AI29" i="1" l="1"/>
  <c r="AI33" i="1" s="1"/>
  <c r="AI37" i="1" s="1"/>
</calcChain>
</file>

<file path=xl/sharedStrings.xml><?xml version="1.0" encoding="utf-8"?>
<sst xmlns="http://schemas.openxmlformats.org/spreadsheetml/2006/main" count="207" uniqueCount="66">
  <si>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</si>
  <si>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</si>
  <si>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</si>
  <si>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</si>
  <si>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</si>
  <si>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</si>
  <si>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</si>
  <si>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</si>
  <si>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</si>
  <si>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</si>
  <si>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</si>
  <si>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</si>
  <si>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</si>
  <si>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</si>
  <si>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</si>
  <si>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</si>
  <si>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</si>
  <si>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</si>
  <si>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</si>
  <si>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</si>
  <si>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</si>
  <si>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</si>
  <si>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</si>
  <si>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</si>
  <si>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</si>
  <si>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</si>
  <si>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</si>
  <si>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</si>
  <si>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</si>
  <si>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</si>
  <si>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</si>
  <si>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</si>
  <si>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</si>
  <si>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</si>
  <si>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</si>
  <si>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</si>
  <si>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</si>
  <si>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</si>
  <si>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</si>
  <si>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</si>
  <si>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</si>
  <si>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</si>
  <si>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</si>
  <si>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</si>
  <si>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</si>
  <si>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</si>
  <si>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</si>
  <si>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</si>
  <si>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</si>
  <si>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</si>
  <si>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</si>
  <si>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Fariba Dian</t>
  </si>
  <si>
    <t>1207</t>
  </si>
  <si>
    <t>Peak</t>
  </si>
  <si>
    <t>1508</t>
  </si>
  <si>
    <t>Courtenay</t>
  </si>
  <si>
    <t>1406</t>
  </si>
  <si>
    <t>Belpark</t>
  </si>
  <si>
    <t>1712</t>
  </si>
  <si>
    <t>Area 6 Lot 3</t>
  </si>
  <si>
    <t>Quarex Grange Bay</t>
  </si>
  <si>
    <t>1803</t>
  </si>
  <si>
    <t>1705</t>
  </si>
  <si>
    <t>Parker</t>
  </si>
  <si>
    <t>DP</t>
  </si>
  <si>
    <t>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</si>
</sst>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J37" sqref="AJ37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7.28515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65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2" t="s">
        <v>18</v>
      </c>
      <c r="F7" s="43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 t="s">
        <v>20</v>
      </c>
      <c r="E8" s="60" t="s">
        <v>20</v>
      </c>
      <c r="F8" s="60"/>
      <c r="G8" s="60"/>
      <c r="H8" s="60"/>
      <c r="I8" s="60"/>
      <c r="J8" s="60"/>
      <c r="K8" s="60" t="s">
        <v>20</v>
      </c>
      <c r="L8" s="60" t="s">
        <v>20</v>
      </c>
      <c r="M8" s="60"/>
      <c r="N8" s="60"/>
      <c r="O8" s="60"/>
      <c r="P8" s="60"/>
      <c r="Q8" s="60"/>
      <c r="R8" s="60" t="s">
        <v>20</v>
      </c>
      <c r="S8" s="60" t="s">
        <v>20</v>
      </c>
      <c r="T8" s="60"/>
      <c r="U8" s="60"/>
      <c r="V8" s="60"/>
      <c r="W8" s="60"/>
      <c r="X8" s="60"/>
      <c r="Y8" s="60" t="s">
        <v>20</v>
      </c>
      <c r="Z8" s="60" t="s">
        <v>20</v>
      </c>
      <c r="AA8" s="60"/>
      <c r="AB8" s="60"/>
      <c r="AC8" s="60"/>
      <c r="AD8" s="60"/>
      <c r="AE8" s="60"/>
      <c r="AF8" s="60" t="s">
        <v>20</v>
      </c>
      <c r="AG8" s="60" t="s">
        <v>20</v>
      </c>
      <c r="AH8" s="60"/>
      <c r="AI8" s="61">
        <f t="shared" ref="AI8:AI18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9" t="s">
        <v>52</v>
      </c>
      <c r="B9" s="80" t="s">
        <v>53</v>
      </c>
      <c r="C9" s="81" t="s">
        <v>33</v>
      </c>
      <c r="D9" s="60" t="s">
        <v>20</v>
      </c>
      <c r="E9" s="60" t="s">
        <v>20</v>
      </c>
      <c r="F9" s="62">
        <v>2</v>
      </c>
      <c r="G9" s="62">
        <v>3.5</v>
      </c>
      <c r="H9" s="62">
        <v>1</v>
      </c>
      <c r="I9" s="62">
        <v>0.5</v>
      </c>
      <c r="J9" s="62"/>
      <c r="K9" s="60" t="s">
        <v>20</v>
      </c>
      <c r="L9" s="60" t="s">
        <v>20</v>
      </c>
      <c r="M9" s="62">
        <v>0.5</v>
      </c>
      <c r="N9" s="62"/>
      <c r="O9" s="62"/>
      <c r="P9" s="62"/>
      <c r="Q9" s="62"/>
      <c r="R9" s="60" t="s">
        <v>20</v>
      </c>
      <c r="S9" s="60" t="s">
        <v>20</v>
      </c>
      <c r="T9" s="62"/>
      <c r="U9" s="62"/>
      <c r="V9" s="62"/>
      <c r="W9" s="62"/>
      <c r="X9" s="62"/>
      <c r="Y9" s="60" t="s">
        <v>20</v>
      </c>
      <c r="Z9" s="60" t="s">
        <v>20</v>
      </c>
      <c r="AA9" s="62"/>
      <c r="AB9" s="62"/>
      <c r="AC9" s="62"/>
      <c r="AD9" s="62"/>
      <c r="AE9" s="62"/>
      <c r="AF9" s="60" t="s">
        <v>20</v>
      </c>
      <c r="AG9" s="60" t="s">
        <v>20</v>
      </c>
      <c r="AH9" s="62"/>
      <c r="AI9" s="61">
        <f t="shared" si="0"/>
        <v>7.5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54</v>
      </c>
      <c r="B10" s="45" t="s">
        <v>55</v>
      </c>
      <c r="C10" s="46" t="s">
        <v>42</v>
      </c>
      <c r="D10" s="60" t="s">
        <v>20</v>
      </c>
      <c r="E10" s="60" t="s">
        <v>20</v>
      </c>
      <c r="F10" s="60"/>
      <c r="G10" s="60"/>
      <c r="H10" s="60"/>
      <c r="I10" s="60"/>
      <c r="J10" s="60"/>
      <c r="K10" s="60" t="s">
        <v>20</v>
      </c>
      <c r="L10" s="60" t="s">
        <v>20</v>
      </c>
      <c r="M10" s="60"/>
      <c r="N10" s="60"/>
      <c r="O10" s="60"/>
      <c r="P10" s="60"/>
      <c r="Q10" s="60"/>
      <c r="R10" s="60" t="s">
        <v>20</v>
      </c>
      <c r="S10" s="60" t="s">
        <v>20</v>
      </c>
      <c r="T10" s="60"/>
      <c r="U10" s="60"/>
      <c r="V10" s="60"/>
      <c r="W10" s="60"/>
      <c r="X10" s="60"/>
      <c r="Y10" s="60" t="s">
        <v>20</v>
      </c>
      <c r="Z10" s="60" t="s">
        <v>20</v>
      </c>
      <c r="AA10" s="60"/>
      <c r="AB10" s="60">
        <v>0.5</v>
      </c>
      <c r="AC10" s="60">
        <v>1</v>
      </c>
      <c r="AD10" s="60"/>
      <c r="AE10" s="60"/>
      <c r="AF10" s="60" t="s">
        <v>20</v>
      </c>
      <c r="AG10" s="60" t="s">
        <v>20</v>
      </c>
      <c r="AH10" s="60"/>
      <c r="AI10" s="61">
        <f t="shared" si="0"/>
        <v>1.5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 t="s">
        <v>56</v>
      </c>
      <c r="B11" s="80" t="s">
        <v>57</v>
      </c>
      <c r="C11" s="81" t="s">
        <v>33</v>
      </c>
      <c r="D11" s="60" t="s">
        <v>20</v>
      </c>
      <c r="E11" s="60" t="s">
        <v>20</v>
      </c>
      <c r="F11" s="62">
        <v>1</v>
      </c>
      <c r="G11" s="62">
        <v>1</v>
      </c>
      <c r="H11" s="62">
        <v>4.5</v>
      </c>
      <c r="I11" s="62">
        <v>1</v>
      </c>
      <c r="J11" s="62">
        <v>4.5</v>
      </c>
      <c r="K11" s="60" t="s">
        <v>20</v>
      </c>
      <c r="L11" s="60" t="s">
        <v>20</v>
      </c>
      <c r="M11" s="62">
        <v>1.5</v>
      </c>
      <c r="N11" s="62"/>
      <c r="O11" s="62"/>
      <c r="P11" s="62">
        <v>0.5</v>
      </c>
      <c r="Q11" s="62"/>
      <c r="R11" s="60" t="s">
        <v>20</v>
      </c>
      <c r="S11" s="60" t="s">
        <v>20</v>
      </c>
      <c r="T11" s="62">
        <v>3</v>
      </c>
      <c r="U11" s="62">
        <v>0.5</v>
      </c>
      <c r="V11" s="62">
        <v>3.5</v>
      </c>
      <c r="W11" s="62">
        <v>1.5</v>
      </c>
      <c r="X11" s="62">
        <v>0.5</v>
      </c>
      <c r="Y11" s="60" t="s">
        <v>20</v>
      </c>
      <c r="Z11" s="60" t="s">
        <v>20</v>
      </c>
      <c r="AA11" s="62"/>
      <c r="AB11" s="62"/>
      <c r="AC11" s="62">
        <v>5</v>
      </c>
      <c r="AD11" s="62">
        <v>1</v>
      </c>
      <c r="AE11" s="62"/>
      <c r="AF11" s="60" t="s">
        <v>20</v>
      </c>
      <c r="AG11" s="60" t="s">
        <v>20</v>
      </c>
      <c r="AH11" s="62"/>
      <c r="AI11" s="61">
        <f t="shared" si="0"/>
        <v>29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3" t="s">
        <v>58</v>
      </c>
      <c r="B12" s="45" t="s">
        <v>59</v>
      </c>
      <c r="C12" s="46" t="s">
        <v>26</v>
      </c>
      <c r="D12" s="60" t="s">
        <v>20</v>
      </c>
      <c r="E12" s="60" t="s">
        <v>20</v>
      </c>
      <c r="F12" s="60"/>
      <c r="G12" s="60"/>
      <c r="H12" s="60"/>
      <c r="I12" s="60"/>
      <c r="J12" s="60"/>
      <c r="K12" s="60" t="s">
        <v>20</v>
      </c>
      <c r="L12" s="60" t="s">
        <v>20</v>
      </c>
      <c r="M12" s="60"/>
      <c r="N12" s="60">
        <v>3</v>
      </c>
      <c r="O12" s="60"/>
      <c r="P12" s="60"/>
      <c r="Q12" s="60"/>
      <c r="R12" s="60" t="s">
        <v>20</v>
      </c>
      <c r="S12" s="60" t="s">
        <v>20</v>
      </c>
      <c r="T12" s="60">
        <v>5.5</v>
      </c>
      <c r="U12" s="60">
        <v>7</v>
      </c>
      <c r="V12" s="60"/>
      <c r="W12" s="60">
        <v>1.5</v>
      </c>
      <c r="X12" s="60"/>
      <c r="Y12" s="60" t="s">
        <v>20</v>
      </c>
      <c r="Z12" s="60" t="s">
        <v>20</v>
      </c>
      <c r="AA12" s="60">
        <v>5</v>
      </c>
      <c r="AB12" s="60">
        <v>4</v>
      </c>
      <c r="AC12" s="60"/>
      <c r="AD12" s="60">
        <v>2</v>
      </c>
      <c r="AE12" s="60"/>
      <c r="AF12" s="60" t="s">
        <v>20</v>
      </c>
      <c r="AG12" s="60" t="s">
        <v>20</v>
      </c>
      <c r="AH12" s="60"/>
      <c r="AI12" s="61">
        <f t="shared" si="0"/>
        <v>28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2" customFormat="1" ht="12" customHeight="1" x14ac:dyDescent="0.2">
      <c r="A13" s="54" t="s">
        <v>61</v>
      </c>
      <c r="B13" s="40" t="s">
        <v>60</v>
      </c>
      <c r="C13" s="41" t="s">
        <v>26</v>
      </c>
      <c r="D13" s="60" t="s">
        <v>20</v>
      </c>
      <c r="E13" s="60" t="s">
        <v>20</v>
      </c>
      <c r="F13" s="62">
        <v>4</v>
      </c>
      <c r="G13" s="62"/>
      <c r="H13" s="62"/>
      <c r="I13" s="62"/>
      <c r="J13" s="62"/>
      <c r="K13" s="60" t="s">
        <v>20</v>
      </c>
      <c r="L13" s="60" t="s">
        <v>20</v>
      </c>
      <c r="M13" s="62"/>
      <c r="N13" s="62"/>
      <c r="O13" s="62"/>
      <c r="P13" s="62"/>
      <c r="Q13" s="62"/>
      <c r="R13" s="60" t="s">
        <v>20</v>
      </c>
      <c r="S13" s="60" t="s">
        <v>20</v>
      </c>
      <c r="T13" s="62"/>
      <c r="U13" s="62"/>
      <c r="V13" s="62"/>
      <c r="W13" s="62"/>
      <c r="X13" s="62"/>
      <c r="Y13" s="60" t="s">
        <v>20</v>
      </c>
      <c r="Z13" s="60" t="s">
        <v>20</v>
      </c>
      <c r="AA13" s="62"/>
      <c r="AB13" s="62"/>
      <c r="AC13" s="62"/>
      <c r="AD13" s="62"/>
      <c r="AE13" s="62"/>
      <c r="AF13" s="60" t="s">
        <v>20</v>
      </c>
      <c r="AG13" s="60" t="s">
        <v>20</v>
      </c>
      <c r="AH13" s="62"/>
      <c r="AI13" s="61">
        <f t="shared" si="0"/>
        <v>4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">
      <c r="A14" s="53" t="s">
        <v>62</v>
      </c>
      <c r="B14" s="45" t="s">
        <v>63</v>
      </c>
      <c r="C14" s="46" t="s">
        <v>64</v>
      </c>
      <c r="D14" s="60" t="s">
        <v>20</v>
      </c>
      <c r="E14" s="60" t="s">
        <v>20</v>
      </c>
      <c r="F14" s="60"/>
      <c r="G14" s="60"/>
      <c r="H14" s="60"/>
      <c r="I14" s="60"/>
      <c r="J14" s="60"/>
      <c r="K14" s="60" t="s">
        <v>20</v>
      </c>
      <c r="L14" s="60" t="s">
        <v>20</v>
      </c>
      <c r="M14" s="60"/>
      <c r="N14" s="60"/>
      <c r="O14" s="60"/>
      <c r="P14" s="60"/>
      <c r="Q14" s="60"/>
      <c r="R14" s="60" t="s">
        <v>20</v>
      </c>
      <c r="S14" s="60" t="s">
        <v>20</v>
      </c>
      <c r="T14" s="60"/>
      <c r="U14" s="60"/>
      <c r="V14" s="60"/>
      <c r="W14" s="60"/>
      <c r="X14" s="60"/>
      <c r="Y14" s="60" t="s">
        <v>20</v>
      </c>
      <c r="Z14" s="60" t="s">
        <v>20</v>
      </c>
      <c r="AA14" s="60"/>
      <c r="AB14" s="60"/>
      <c r="AC14" s="60"/>
      <c r="AD14" s="60"/>
      <c r="AE14" s="60"/>
      <c r="AF14" s="60" t="s">
        <v>20</v>
      </c>
      <c r="AG14" s="60" t="s">
        <v>20</v>
      </c>
      <c r="AH14" s="60"/>
      <c r="AI14" s="61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">
      <c r="A15" s="54"/>
      <c r="B15" s="40"/>
      <c r="C15" s="41"/>
      <c r="D15" s="60" t="s">
        <v>20</v>
      </c>
      <c r="E15" s="60" t="s">
        <v>20</v>
      </c>
      <c r="F15" s="62"/>
      <c r="G15" s="62"/>
      <c r="H15" s="62"/>
      <c r="I15" s="62"/>
      <c r="J15" s="62"/>
      <c r="K15" s="60" t="s">
        <v>20</v>
      </c>
      <c r="L15" s="60" t="s">
        <v>20</v>
      </c>
      <c r="M15" s="62"/>
      <c r="N15" s="62"/>
      <c r="O15" s="62"/>
      <c r="P15" s="62"/>
      <c r="Q15" s="62"/>
      <c r="R15" s="60" t="s">
        <v>20</v>
      </c>
      <c r="S15" s="60" t="s">
        <v>20</v>
      </c>
      <c r="T15" s="62"/>
      <c r="U15" s="62"/>
      <c r="V15" s="62"/>
      <c r="W15" s="62"/>
      <c r="X15" s="62"/>
      <c r="Y15" s="60" t="s">
        <v>20</v>
      </c>
      <c r="Z15" s="60" t="s">
        <v>20</v>
      </c>
      <c r="AA15" s="62"/>
      <c r="AB15" s="62"/>
      <c r="AC15" s="62"/>
      <c r="AD15" s="62"/>
      <c r="AE15" s="62"/>
      <c r="AF15" s="60" t="s">
        <v>20</v>
      </c>
      <c r="AG15" s="60" t="s">
        <v>20</v>
      </c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">
      <c r="A16" s="53"/>
      <c r="B16" s="45"/>
      <c r="C16" s="46"/>
      <c r="D16" s="60" t="s">
        <v>20</v>
      </c>
      <c r="E16" s="60" t="s">
        <v>20</v>
      </c>
      <c r="F16" s="60"/>
      <c r="G16" s="60"/>
      <c r="H16" s="60"/>
      <c r="I16" s="60"/>
      <c r="J16" s="60"/>
      <c r="K16" s="60" t="s">
        <v>20</v>
      </c>
      <c r="L16" s="60" t="s">
        <v>20</v>
      </c>
      <c r="M16" s="60"/>
      <c r="N16" s="60"/>
      <c r="O16" s="60"/>
      <c r="P16" s="60"/>
      <c r="Q16" s="60"/>
      <c r="R16" s="60" t="s">
        <v>20</v>
      </c>
      <c r="S16" s="60" t="s">
        <v>20</v>
      </c>
      <c r="T16" s="60"/>
      <c r="U16" s="60"/>
      <c r="V16" s="60"/>
      <c r="W16" s="60"/>
      <c r="X16" s="60"/>
      <c r="Y16" s="60" t="s">
        <v>20</v>
      </c>
      <c r="Z16" s="60" t="s">
        <v>20</v>
      </c>
      <c r="AA16" s="60"/>
      <c r="AB16" s="60"/>
      <c r="AC16" s="60"/>
      <c r="AD16" s="60"/>
      <c r="AE16" s="60"/>
      <c r="AF16" s="60" t="s">
        <v>20</v>
      </c>
      <c r="AG16" s="60" t="s">
        <v>20</v>
      </c>
      <c r="AH16" s="60"/>
      <c r="AI16" s="61">
        <f>SUM(D16:AH16)</f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2">
      <c r="A17" s="54"/>
      <c r="B17" s="40"/>
      <c r="C17" s="41"/>
      <c r="D17" s="60" t="s">
        <v>20</v>
      </c>
      <c r="E17" s="60" t="s">
        <v>20</v>
      </c>
      <c r="F17" s="62"/>
      <c r="G17" s="62"/>
      <c r="H17" s="62"/>
      <c r="I17" s="62"/>
      <c r="J17" s="62"/>
      <c r="K17" s="60" t="s">
        <v>20</v>
      </c>
      <c r="L17" s="60" t="s">
        <v>20</v>
      </c>
      <c r="M17" s="62"/>
      <c r="N17" s="62"/>
      <c r="O17" s="62"/>
      <c r="P17" s="62"/>
      <c r="Q17" s="62"/>
      <c r="R17" s="60" t="s">
        <v>20</v>
      </c>
      <c r="S17" s="60" t="s">
        <v>20</v>
      </c>
      <c r="T17" s="62"/>
      <c r="U17" s="62"/>
      <c r="V17" s="62"/>
      <c r="W17" s="62"/>
      <c r="X17" s="62"/>
      <c r="Y17" s="60" t="s">
        <v>20</v>
      </c>
      <c r="Z17" s="60" t="s">
        <v>20</v>
      </c>
      <c r="AA17" s="62"/>
      <c r="AB17" s="62"/>
      <c r="AC17" s="62"/>
      <c r="AD17" s="62"/>
      <c r="AE17" s="62"/>
      <c r="AF17" s="60" t="s">
        <v>20</v>
      </c>
      <c r="AG17" s="60" t="s">
        <v>20</v>
      </c>
      <c r="AH17" s="62"/>
      <c r="AI17" s="61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2" customFormat="1" ht="12" customHeight="1" x14ac:dyDescent="0.2">
      <c r="A18" s="55"/>
      <c r="B18" s="58"/>
      <c r="C18" s="48"/>
      <c r="D18" s="60" t="s">
        <v>20</v>
      </c>
      <c r="E18" s="60" t="s">
        <v>20</v>
      </c>
      <c r="F18" s="60"/>
      <c r="G18" s="60"/>
      <c r="H18" s="60"/>
      <c r="I18" s="60"/>
      <c r="J18" s="60"/>
      <c r="K18" s="60" t="s">
        <v>20</v>
      </c>
      <c r="L18" s="60" t="s">
        <v>20</v>
      </c>
      <c r="M18" s="60"/>
      <c r="N18" s="60"/>
      <c r="O18" s="60"/>
      <c r="P18" s="60"/>
      <c r="Q18" s="60"/>
      <c r="R18" s="60" t="s">
        <v>20</v>
      </c>
      <c r="S18" s="60" t="s">
        <v>20</v>
      </c>
      <c r="T18" s="60"/>
      <c r="U18" s="60"/>
      <c r="V18" s="60"/>
      <c r="W18" s="60"/>
      <c r="X18" s="60"/>
      <c r="Y18" s="60" t="s">
        <v>20</v>
      </c>
      <c r="Z18" s="60" t="s">
        <v>20</v>
      </c>
      <c r="AA18" s="60"/>
      <c r="AB18" s="60"/>
      <c r="AC18" s="60"/>
      <c r="AD18" s="60"/>
      <c r="AE18" s="60"/>
      <c r="AF18" s="60" t="s">
        <v>20</v>
      </c>
      <c r="AG18" s="60" t="s">
        <v>20</v>
      </c>
      <c r="AH18" s="60"/>
      <c r="AI18" s="61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2" customFormat="1" x14ac:dyDescent="0.2">
      <c r="A19" s="11"/>
      <c r="B19" s="59" t="s">
        <v>6</v>
      </c>
      <c r="C19" s="57"/>
      <c r="D19" s="63">
        <f t="shared" ref="D19:AE19" si="1">SUM(D8:D18)</f>
        <v>0</v>
      </c>
      <c r="E19" s="63">
        <f t="shared" si="1"/>
        <v>0</v>
      </c>
      <c r="F19" s="63">
        <f t="shared" si="1"/>
        <v>7</v>
      </c>
      <c r="G19" s="63">
        <f t="shared" si="1"/>
        <v>4.5</v>
      </c>
      <c r="H19" s="63">
        <f t="shared" si="1"/>
        <v>5.5</v>
      </c>
      <c r="I19" s="63">
        <f t="shared" si="1"/>
        <v>1.5</v>
      </c>
      <c r="J19" s="63">
        <f t="shared" si="1"/>
        <v>4.5</v>
      </c>
      <c r="K19" s="63">
        <f t="shared" si="1"/>
        <v>0</v>
      </c>
      <c r="L19" s="63">
        <f t="shared" si="1"/>
        <v>0</v>
      </c>
      <c r="M19" s="63">
        <f t="shared" si="1"/>
        <v>2</v>
      </c>
      <c r="N19" s="63">
        <f t="shared" si="1"/>
        <v>3</v>
      </c>
      <c r="O19" s="63">
        <f t="shared" si="1"/>
        <v>0</v>
      </c>
      <c r="P19" s="63">
        <f t="shared" si="1"/>
        <v>0.5</v>
      </c>
      <c r="Q19" s="63">
        <f t="shared" si="1"/>
        <v>0</v>
      </c>
      <c r="R19" s="63">
        <f t="shared" si="1"/>
        <v>0</v>
      </c>
      <c r="S19" s="63">
        <f t="shared" si="1"/>
        <v>0</v>
      </c>
      <c r="T19" s="63">
        <f t="shared" si="1"/>
        <v>8.5</v>
      </c>
      <c r="U19" s="63">
        <f t="shared" si="1"/>
        <v>7.5</v>
      </c>
      <c r="V19" s="63">
        <f t="shared" si="1"/>
        <v>3.5</v>
      </c>
      <c r="W19" s="63">
        <f t="shared" si="1"/>
        <v>3</v>
      </c>
      <c r="X19" s="63">
        <f t="shared" si="1"/>
        <v>0.5</v>
      </c>
      <c r="Y19" s="63">
        <f t="shared" si="1"/>
        <v>0</v>
      </c>
      <c r="Z19" s="63">
        <f t="shared" si="1"/>
        <v>0</v>
      </c>
      <c r="AA19" s="63">
        <f t="shared" si="1"/>
        <v>5</v>
      </c>
      <c r="AB19" s="63">
        <f t="shared" si="1"/>
        <v>4.5</v>
      </c>
      <c r="AC19" s="63">
        <f t="shared" si="1"/>
        <v>6</v>
      </c>
      <c r="AD19" s="63">
        <f t="shared" si="1"/>
        <v>3</v>
      </c>
      <c r="AE19" s="63">
        <f t="shared" si="1"/>
        <v>0</v>
      </c>
      <c r="AF19" s="63">
        <f t="shared" ref="AF19:AH19" si="2">SUM(AF8:AF18)</f>
        <v>0</v>
      </c>
      <c r="AG19" s="63">
        <f t="shared" si="2"/>
        <v>0</v>
      </c>
      <c r="AH19" s="63">
        <f t="shared" si="2"/>
        <v>0</v>
      </c>
      <c r="AI19" s="64">
        <f t="shared" ref="AI19" si="3">SUM(AI8:AI18)</f>
        <v>70</v>
      </c>
      <c r="AJ19" s="4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6" customFormat="1" x14ac:dyDescent="0.2">
      <c r="A20" s="12" t="s">
        <v>7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ref="AI20:AI28" si="4">SUM(D20:AH20)</f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6" customFormat="1" x14ac:dyDescent="0.2">
      <c r="A21" s="12" t="s">
        <v>14</v>
      </c>
      <c r="B21" s="13"/>
      <c r="C21" s="13"/>
      <c r="D21" s="65"/>
      <c r="E21" s="65"/>
      <c r="F21" s="65">
        <v>1</v>
      </c>
      <c r="G21" s="65">
        <v>2.5</v>
      </c>
      <c r="H21" s="65">
        <v>2</v>
      </c>
      <c r="I21" s="65">
        <v>6</v>
      </c>
      <c r="J21" s="65">
        <v>1.5</v>
      </c>
      <c r="K21" s="65"/>
      <c r="L21" s="65"/>
      <c r="M21" s="65">
        <v>5.5</v>
      </c>
      <c r="N21" s="65">
        <v>4.5</v>
      </c>
      <c r="O21" s="65"/>
      <c r="P21" s="65">
        <v>7</v>
      </c>
      <c r="Q21" s="65"/>
      <c r="R21" s="65"/>
      <c r="S21" s="65"/>
      <c r="T21" s="65"/>
      <c r="U21" s="65">
        <v>0.5</v>
      </c>
      <c r="V21" s="65">
        <v>5.5</v>
      </c>
      <c r="W21" s="65">
        <v>3.5</v>
      </c>
      <c r="X21" s="65">
        <v>8</v>
      </c>
      <c r="Y21" s="65"/>
      <c r="Z21" s="65"/>
      <c r="AA21" s="65">
        <v>4</v>
      </c>
      <c r="AB21" s="65">
        <v>4.5</v>
      </c>
      <c r="AC21" s="65">
        <v>4.5</v>
      </c>
      <c r="AD21" s="65">
        <v>1</v>
      </c>
      <c r="AE21" s="65"/>
      <c r="AF21" s="65"/>
      <c r="AG21" s="65"/>
      <c r="AH21" s="65"/>
      <c r="AI21" s="61">
        <f t="shared" si="4"/>
        <v>61.5</v>
      </c>
      <c r="AJ21" s="5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x14ac:dyDescent="0.2">
      <c r="A22" s="12" t="s">
        <v>8</v>
      </c>
      <c r="B22" s="13"/>
      <c r="C22" s="13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>
        <f t="shared" si="4"/>
        <v>0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x14ac:dyDescent="0.2">
      <c r="A23" s="12" t="s">
        <v>22</v>
      </c>
      <c r="B23" s="13"/>
      <c r="C23" s="13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49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/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12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4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13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>
        <v>7.5</v>
      </c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>
        <v>7.5</v>
      </c>
      <c r="AF26" s="65"/>
      <c r="AG26" s="65"/>
      <c r="AH26" s="65"/>
      <c r="AI26" s="61">
        <f t="shared" si="4"/>
        <v>15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50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4"/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50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>
        <f t="shared" si="4"/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9</v>
      </c>
      <c r="B29" s="14"/>
      <c r="C29" s="14"/>
      <c r="D29" s="63">
        <f>SUM(D19:D28)</f>
        <v>0</v>
      </c>
      <c r="E29" s="63">
        <f>SUM(E19:E28)</f>
        <v>0</v>
      </c>
      <c r="F29" s="63">
        <f t="shared" ref="F29:I29" si="5">SUM(F19:F28)</f>
        <v>8</v>
      </c>
      <c r="G29" s="63">
        <f t="shared" si="5"/>
        <v>7</v>
      </c>
      <c r="H29" s="63">
        <f t="shared" si="5"/>
        <v>7.5</v>
      </c>
      <c r="I29" s="63">
        <f t="shared" si="5"/>
        <v>7.5</v>
      </c>
      <c r="J29" s="63">
        <f>SUM(J19:J28)</f>
        <v>6</v>
      </c>
      <c r="K29" s="63">
        <f>SUM(K19:K28)</f>
        <v>0</v>
      </c>
      <c r="L29" s="63">
        <f>SUM(L19:L28)</f>
        <v>0</v>
      </c>
      <c r="M29" s="63">
        <f t="shared" ref="M29:P29" si="6">SUM(M19:M28)</f>
        <v>7.5</v>
      </c>
      <c r="N29" s="63">
        <f t="shared" si="6"/>
        <v>7.5</v>
      </c>
      <c r="O29" s="63">
        <f t="shared" si="6"/>
        <v>0</v>
      </c>
      <c r="P29" s="63">
        <f t="shared" si="6"/>
        <v>7.5</v>
      </c>
      <c r="Q29" s="63">
        <f>SUM(Q19:Q28)</f>
        <v>7.5</v>
      </c>
      <c r="R29" s="63">
        <f>SUM(R19:R28)</f>
        <v>0</v>
      </c>
      <c r="S29" s="63">
        <f>SUM(S19:S28)</f>
        <v>0</v>
      </c>
      <c r="T29" s="63">
        <f t="shared" ref="T29:W29" si="7">SUM(T19:T28)</f>
        <v>8.5</v>
      </c>
      <c r="U29" s="63">
        <f t="shared" si="7"/>
        <v>8</v>
      </c>
      <c r="V29" s="63">
        <f t="shared" si="7"/>
        <v>9</v>
      </c>
      <c r="W29" s="63">
        <f t="shared" si="7"/>
        <v>6.5</v>
      </c>
      <c r="X29" s="63">
        <f>SUM(X19:X28)</f>
        <v>8.5</v>
      </c>
      <c r="Y29" s="63">
        <f>SUM(Y19:Y28)</f>
        <v>0</v>
      </c>
      <c r="Z29" s="63">
        <f>SUM(Z19:Z28)</f>
        <v>0</v>
      </c>
      <c r="AA29" s="63">
        <f t="shared" ref="AA29:AD29" si="8">SUM(AA19:AA28)</f>
        <v>9</v>
      </c>
      <c r="AB29" s="63">
        <f t="shared" si="8"/>
        <v>9</v>
      </c>
      <c r="AC29" s="63">
        <f t="shared" si="8"/>
        <v>10.5</v>
      </c>
      <c r="AD29" s="63">
        <f t="shared" si="8"/>
        <v>4</v>
      </c>
      <c r="AE29" s="63">
        <f>SUM(AE19:AE28)</f>
        <v>7.5</v>
      </c>
      <c r="AF29" s="63">
        <f>SUM(AF19:AF28)</f>
        <v>0</v>
      </c>
      <c r="AG29" s="63">
        <f>SUM(AG19:AG28)</f>
        <v>0</v>
      </c>
      <c r="AH29" s="63">
        <f t="shared" ref="AH29" si="9">SUM(AH19:AH28)</f>
        <v>0</v>
      </c>
      <c r="AI29" s="64">
        <f>SUM(AI19:AI28)</f>
        <v>146.5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3.5" thickBot="1" x14ac:dyDescent="0.25">
      <c r="A30" s="15" t="s">
        <v>10</v>
      </c>
      <c r="B30" s="16"/>
      <c r="C30" s="17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2" thickBot="1" x14ac:dyDescent="0.25">
      <c r="A31" s="18" t="s">
        <v>26</v>
      </c>
      <c r="B31" s="17" t="s">
        <v>27</v>
      </c>
      <c r="C31" s="17"/>
      <c r="D31" s="66"/>
      <c r="E31" s="66"/>
      <c r="F31" s="66" t="s">
        <v>33</v>
      </c>
      <c r="G31" s="66"/>
      <c r="H31" s="66" t="s">
        <v>34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11</v>
      </c>
      <c r="AH31" s="71">
        <f>20</f>
        <v>20</v>
      </c>
      <c r="AI31" s="67">
        <f>AH31*7.5</f>
        <v>150</v>
      </c>
      <c r="AJ31" s="31"/>
      <c r="AL31" s="30">
        <v>3.5</v>
      </c>
      <c r="AZ31" s="56"/>
    </row>
    <row r="32" spans="1:190" s="30" customFormat="1" ht="11.25" x14ac:dyDescent="0.2">
      <c r="A32" s="18" t="s">
        <v>25</v>
      </c>
      <c r="B32" s="17" t="s">
        <v>28</v>
      </c>
      <c r="C32" s="17"/>
      <c r="D32" s="66"/>
      <c r="E32" s="66"/>
      <c r="F32" s="66" t="s">
        <v>41</v>
      </c>
      <c r="G32" s="66"/>
      <c r="H32" s="66" t="s">
        <v>35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  <c r="AL32" s="30">
        <v>4.5</v>
      </c>
      <c r="AZ32" s="56"/>
    </row>
    <row r="33" spans="1:52" s="30" customFormat="1" ht="11.25" x14ac:dyDescent="0.2">
      <c r="A33" s="18" t="s">
        <v>31</v>
      </c>
      <c r="B33" s="17" t="s">
        <v>32</v>
      </c>
      <c r="C33" s="17"/>
      <c r="D33" s="66"/>
      <c r="E33" s="66"/>
      <c r="F33" s="66" t="s">
        <v>40</v>
      </c>
      <c r="G33" s="66"/>
      <c r="H33" s="66" t="s">
        <v>36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72" t="s">
        <v>46</v>
      </c>
      <c r="AH33" s="66"/>
      <c r="AI33" s="66">
        <f>AI29-AI31</f>
        <v>-3.5</v>
      </c>
      <c r="AJ33" s="75" t="s">
        <v>45</v>
      </c>
      <c r="AZ33" s="56"/>
    </row>
    <row r="34" spans="1:52" s="30" customFormat="1" ht="11.25" x14ac:dyDescent="0.2">
      <c r="A34" s="17" t="s">
        <v>29</v>
      </c>
      <c r="B34" s="17" t="s">
        <v>30</v>
      </c>
      <c r="C34" s="31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</row>
    <row r="35" spans="1:52" s="30" customFormat="1" ht="11.25" x14ac:dyDescent="0.2">
      <c r="A35" s="31" t="s">
        <v>23</v>
      </c>
      <c r="B35" s="31" t="s">
        <v>24</v>
      </c>
      <c r="C35" s="31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47</v>
      </c>
      <c r="AH35" s="68"/>
      <c r="AI35" s="69">
        <f>20</f>
        <v>20</v>
      </c>
      <c r="AJ35" s="31"/>
    </row>
    <row r="36" spans="1:52" s="30" customFormat="1" ht="11.25" x14ac:dyDescent="0.2">
      <c r="A36" s="31"/>
      <c r="B36" s="31"/>
      <c r="C36" s="31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31"/>
    </row>
    <row r="37" spans="1:52" s="30" customFormat="1" ht="13.5" thickBot="1" x14ac:dyDescent="0.25">
      <c r="A37" s="29"/>
      <c r="B37" s="29"/>
      <c r="C37" s="29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73" t="s">
        <v>48</v>
      </c>
      <c r="AH37" s="68"/>
      <c r="AI37" s="70">
        <f>AI35+AI33</f>
        <v>16.5</v>
      </c>
      <c r="AJ37" s="31"/>
    </row>
    <row r="38" spans="1:52" s="30" customFormat="1" ht="13.5" thickTop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2">
      <c r="C42"/>
      <c r="AI42" s="1"/>
    </row>
    <row r="43" spans="1:52" x14ac:dyDescent="0.2">
      <c r="C43"/>
      <c r="AI43" s="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6" x14ac:dyDescent="0.2">
      <c r="C81"/>
      <c r="AI81" s="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2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3:36" x14ac:dyDescent="0.2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Fariba Dian</cp:lastModifiedBy>
  <cp:lastPrinted>2019-07-03T15:03:17Z</cp:lastPrinted>
  <dcterms:created xsi:type="dcterms:W3CDTF">1998-07-03T22:57:08Z</dcterms:created>
  <dcterms:modified xsi:type="dcterms:W3CDTF">2019-07-03T15:07:30Z</dcterms:modified>
</cp:coreProperties>
</file>