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19\"/>
    </mc:Choice>
  </mc:AlternateContent>
  <xr:revisionPtr revIDLastSave="0" documentId="13_ncr:1_{5C977BCA-72FF-4D56-B8EA-1947D48FE937}" xr6:coauthVersionLast="43" xr6:coauthVersionMax="43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37" i="1" l="1"/>
  <c r="T26" i="1" l="1"/>
  <c r="T35" i="1" s="1"/>
  <c r="AI19" i="1"/>
  <c r="AI18" i="1"/>
  <c r="AH26" i="1"/>
  <c r="AH35" i="1" s="1"/>
  <c r="AG26" i="1"/>
  <c r="AG35" i="1" s="1"/>
  <c r="AF26" i="1"/>
  <c r="AF35" i="1" s="1"/>
  <c r="AE26" i="1"/>
  <c r="AE35" i="1" s="1"/>
  <c r="AD26" i="1"/>
  <c r="AD35" i="1" s="1"/>
  <c r="AC26" i="1"/>
  <c r="AC35" i="1" s="1"/>
  <c r="AB26" i="1"/>
  <c r="AB35" i="1" s="1"/>
  <c r="AA26" i="1"/>
  <c r="AA35" i="1" s="1"/>
  <c r="Z26" i="1"/>
  <c r="Z35" i="1" s="1"/>
  <c r="Y26" i="1"/>
  <c r="Y35" i="1" s="1"/>
  <c r="X26" i="1"/>
  <c r="X35" i="1" s="1"/>
  <c r="W26" i="1"/>
  <c r="W35" i="1" s="1"/>
  <c r="V26" i="1"/>
  <c r="V35" i="1" s="1"/>
  <c r="U26" i="1"/>
  <c r="U35" i="1" s="1"/>
  <c r="S26" i="1"/>
  <c r="S35" i="1" s="1"/>
  <c r="R26" i="1"/>
  <c r="R35" i="1" s="1"/>
  <c r="Q26" i="1"/>
  <c r="Q35" i="1" s="1"/>
  <c r="P26" i="1"/>
  <c r="P35" i="1" s="1"/>
  <c r="O26" i="1"/>
  <c r="O35" i="1" s="1"/>
  <c r="N26" i="1"/>
  <c r="N35" i="1" s="1"/>
  <c r="M26" i="1"/>
  <c r="M35" i="1" s="1"/>
  <c r="L26" i="1"/>
  <c r="L35" i="1" s="1"/>
  <c r="K26" i="1"/>
  <c r="K35" i="1" s="1"/>
  <c r="J26" i="1"/>
  <c r="J35" i="1" s="1"/>
  <c r="I26" i="1"/>
  <c r="I35" i="1" s="1"/>
  <c r="H26" i="1"/>
  <c r="H35" i="1" s="1"/>
  <c r="G26" i="1"/>
  <c r="G35" i="1" s="1"/>
  <c r="F26" i="1"/>
  <c r="F35" i="1" s="1"/>
  <c r="E26" i="1"/>
  <c r="E35" i="1" s="1"/>
  <c r="D26" i="1"/>
  <c r="D35" i="1" s="1"/>
  <c r="AI9" i="1" l="1"/>
  <c r="AI24" i="1" l="1"/>
  <c r="AI21" i="1"/>
  <c r="AI10" i="1"/>
  <c r="AI26" i="1" l="1"/>
  <c r="AI25" i="1" l="1"/>
  <c r="AI23" i="1" l="1"/>
  <c r="AI22" i="1"/>
  <c r="AI20" i="1"/>
  <c r="AI17" i="1"/>
  <c r="AI16" i="1"/>
  <c r="AI15" i="1"/>
  <c r="AI14" i="1"/>
  <c r="AI13" i="1"/>
  <c r="AI12" i="1"/>
  <c r="AI11" i="1"/>
  <c r="AI27" i="1" l="1"/>
  <c r="AI37" i="1"/>
  <c r="AI34" i="1"/>
  <c r="AI33" i="1"/>
  <c r="AI32" i="1"/>
  <c r="AI31" i="1"/>
  <c r="AI30" i="1"/>
  <c r="AI29" i="1"/>
  <c r="AI28" i="1"/>
  <c r="AI35" i="1" l="1"/>
  <c r="AI39" i="1" s="1"/>
  <c r="AI43" i="1" s="1"/>
</calcChain>
</file>

<file path=xl/sharedStrings.xml><?xml version="1.0" encoding="utf-8"?>
<sst xmlns="http://schemas.openxmlformats.org/spreadsheetml/2006/main" count="297" uniqueCount="88">
  <si>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</si>
  <si>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</si>
  <si>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</si>
  <si>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</si>
  <si>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</si>
  <si>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</si>
  <si>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</si>
  <si>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</si>
  <si>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</si>
  <si>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</si>
  <si>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</si>
  <si>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</si>
  <si>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</si>
  <si>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</si>
  <si>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</si>
  <si>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</si>
  <si>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</si>
  <si>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</si>
  <si>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</si>
  <si>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</si>
  <si>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</si>
  <si>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</si>
  <si>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</si>
  <si>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</si>
  <si>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</si>
  <si>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</si>
  <si>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</si>
  <si>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</si>
  <si>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</si>
  <si>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</si>
  <si>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</si>
  <si>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</si>
  <si>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</si>
  <si>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</si>
  <si>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</si>
  <si>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</si>
  <si>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</si>
  <si>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</si>
  <si>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</si>
  <si>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</si>
  <si>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</si>
  <si>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</si>
  <si>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</si>
  <si>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</si>
  <si>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</si>
  <si>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</si>
  <si>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</si>
  <si>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</si>
  <si>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</si>
  <si>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1207</t>
  </si>
  <si>
    <t>1408</t>
  </si>
  <si>
    <t>Doug Ramsay</t>
  </si>
  <si>
    <t>1503</t>
  </si>
  <si>
    <t>PROPOSALS</t>
  </si>
  <si>
    <t>1505</t>
  </si>
  <si>
    <t>1503 C</t>
  </si>
  <si>
    <t>1604</t>
  </si>
  <si>
    <t>1607</t>
  </si>
  <si>
    <t>1712</t>
  </si>
  <si>
    <t>1508</t>
  </si>
  <si>
    <t>1715</t>
  </si>
  <si>
    <t>Intergulf - Calgary Highrise</t>
  </si>
  <si>
    <t>Intergulf - Hunter St</t>
  </si>
  <si>
    <t>Intergulf - Hunter St Comm Ctre</t>
  </si>
  <si>
    <t>BP - The Peak - Lot 35</t>
  </si>
  <si>
    <t>Intergulf - SFU - Parcel 17</t>
  </si>
  <si>
    <t xml:space="preserve"> </t>
  </si>
  <si>
    <t>1806</t>
  </si>
  <si>
    <t>PR - LOFT Lot 6C</t>
  </si>
  <si>
    <t xml:space="preserve">Beedie - Fraser Mills Highrises </t>
  </si>
  <si>
    <t xml:space="preserve">Intergulf - Firehall Highrise </t>
  </si>
  <si>
    <t>PR - CLT- Lot 6B apt Aragon</t>
  </si>
  <si>
    <t>1802</t>
  </si>
  <si>
    <t xml:space="preserve">Fraser Mills lot 8 and 9 </t>
  </si>
  <si>
    <t>Aragon - King Edward</t>
  </si>
  <si>
    <t xml:space="preserve">EXTRA SERVICES </t>
  </si>
  <si>
    <t>OT</t>
  </si>
  <si>
    <t>Overtime</t>
  </si>
  <si>
    <t>Discription of work and initails of appoving partner i.e. DR</t>
  </si>
  <si>
    <t>1903</t>
  </si>
  <si>
    <t>Whistler Northlands</t>
  </si>
  <si>
    <t xml:space="preserve">value engineering </t>
  </si>
  <si>
    <t>BP - Lot 3  THE HAWSLEY</t>
  </si>
  <si>
    <t xml:space="preserve">BP - The Courtenay - Lot 37 </t>
  </si>
  <si>
    <t xml:space="preserve">BP - The Courtenay - Value </t>
  </si>
  <si>
    <t>June 2019</t>
  </si>
  <si>
    <t xml:space="preserve">Total </t>
  </si>
  <si>
    <t>fee increase negiaition (hunter/ Calgary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</si>
</sst>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8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7" borderId="17" xfId="0" applyNumberFormat="1" applyFont="1" applyFill="1" applyBorder="1" applyAlignment="1" applyProtection="1">
      <alignment horizontal="left"/>
      <protection locked="0"/>
    </xf>
    <xf numFmtId="0" fontId="3" fillId="7" borderId="17" xfId="0" applyFont="1" applyFill="1" applyBorder="1" applyProtection="1">
      <protection locked="0"/>
    </xf>
    <xf numFmtId="0" fontId="6" fillId="5" borderId="17" xfId="0" applyFont="1" applyFill="1" applyBorder="1" applyProtection="1">
      <protection locked="0"/>
    </xf>
    <xf numFmtId="164" fontId="6" fillId="5" borderId="17" xfId="0" applyNumberFormat="1" applyFont="1" applyFill="1" applyBorder="1" applyProtection="1">
      <protection locked="0"/>
    </xf>
    <xf numFmtId="164" fontId="6" fillId="6" borderId="17" xfId="0" applyNumberFormat="1" applyFont="1" applyFill="1" applyBorder="1" applyProtection="1">
      <protection locked="0"/>
    </xf>
    <xf numFmtId="164" fontId="6" fillId="7" borderId="17" xfId="0" applyNumberFormat="1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3" fillId="5" borderId="18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7" xfId="0" applyNumberFormat="1" applyFont="1" applyFill="1" applyBorder="1" applyAlignment="1" applyProtection="1">
      <alignment horizontal="left"/>
      <protection locked="0"/>
    </xf>
    <xf numFmtId="0" fontId="3" fillId="6" borderId="17" xfId="0" applyFont="1" applyFill="1" applyBorder="1" applyProtection="1">
      <protection locked="0"/>
    </xf>
    <xf numFmtId="0" fontId="3" fillId="6" borderId="18" xfId="0" applyFont="1" applyFill="1" applyBorder="1" applyProtection="1">
      <protection locked="0"/>
    </xf>
    <xf numFmtId="0" fontId="3" fillId="2" borderId="19" xfId="0" applyFont="1" applyBorder="1" applyProtection="1">
      <protection locked="0"/>
    </xf>
    <xf numFmtId="0" fontId="2" fillId="1" borderId="19" xfId="0" applyFont="1" applyFill="1" applyBorder="1" applyProtection="1">
      <protection locked="0"/>
    </xf>
    <xf numFmtId="49" fontId="3" fillId="5" borderId="17" xfId="0" applyNumberFormat="1" applyFont="1" applyFill="1" applyBorder="1" applyAlignment="1" applyProtection="1">
      <alignment horizontal="left"/>
      <protection locked="0"/>
    </xf>
    <xf numFmtId="0" fontId="3" fillId="5" borderId="17" xfId="0" applyFont="1" applyFill="1" applyBorder="1" applyProtection="1">
      <protection locked="0"/>
    </xf>
    <xf numFmtId="0" fontId="2" fillId="6" borderId="20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1" xfId="0" applyFont="1" applyFill="1" applyBorder="1" applyProtection="1">
      <protection locked="0"/>
    </xf>
    <xf numFmtId="164" fontId="6" fillId="6" borderId="22" xfId="0" applyNumberFormat="1" applyFont="1" applyFill="1" applyBorder="1"/>
    <xf numFmtId="164" fontId="3" fillId="6" borderId="9" xfId="0" applyNumberFormat="1" applyFont="1" applyFill="1" applyBorder="1" applyProtection="1">
      <protection locked="0"/>
    </xf>
    <xf numFmtId="0" fontId="3" fillId="6" borderId="23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4" xfId="0" applyNumberFormat="1" applyFont="1" applyFill="1" applyBorder="1" applyProtection="1">
      <protection locked="0"/>
    </xf>
    <xf numFmtId="0" fontId="3" fillId="6" borderId="23" xfId="0" applyFont="1" applyFill="1" applyBorder="1" applyAlignment="1" applyProtection="1">
      <alignment horizontal="center"/>
      <protection locked="0"/>
    </xf>
    <xf numFmtId="0" fontId="3" fillId="6" borderId="25" xfId="0" applyFont="1" applyFill="1" applyBorder="1" applyAlignment="1" applyProtection="1">
      <alignment horizontal="center"/>
      <protection locked="0"/>
    </xf>
    <xf numFmtId="0" fontId="3" fillId="6" borderId="23" xfId="0" applyFont="1" applyFill="1" applyBorder="1" applyAlignment="1" applyProtection="1">
      <alignment horizontal="left"/>
      <protection locked="0"/>
    </xf>
    <xf numFmtId="0" fontId="5" fillId="6" borderId="26" xfId="0" applyFont="1" applyFill="1" applyBorder="1"/>
    <xf numFmtId="0" fontId="2" fillId="6" borderId="19" xfId="0" applyFont="1" applyFill="1" applyBorder="1"/>
    <xf numFmtId="0" fontId="2" fillId="6" borderId="26" xfId="0" applyFont="1" applyFill="1" applyBorder="1"/>
    <xf numFmtId="0" fontId="3" fillId="6" borderId="25" xfId="0" applyFont="1" applyFill="1" applyBorder="1" applyProtection="1">
      <protection locked="0"/>
    </xf>
    <xf numFmtId="164" fontId="6" fillId="6" borderId="24" xfId="0" applyNumberFormat="1" applyFont="1" applyFill="1" applyBorder="1"/>
    <xf numFmtId="164" fontId="3" fillId="6" borderId="27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7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6" xfId="0" applyFont="1" applyFill="1" applyBorder="1"/>
    <xf numFmtId="164" fontId="6" fillId="0" borderId="24" xfId="0" applyNumberFormat="1" applyFont="1" applyFill="1" applyBorder="1" applyProtection="1">
      <protection locked="0"/>
    </xf>
    <xf numFmtId="0" fontId="3" fillId="6" borderId="17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topLeftCell="A5" zoomScale="135" zoomScaleNormal="135" zoomScaleSheetLayoutView="100" workbookViewId="0">
      <pane xSplit="1" topLeftCell="B1" activePane="topRight" state="frozen"/>
      <selection pane="topRight" activeCell="W30" sqref="W30"/>
    </sheetView>
  </sheetViews>
  <sheetFormatPr defaultColWidth="7.5703125" defaultRowHeight="12.75" x14ac:dyDescent="0.2"/>
  <cols>
    <col min="1" max="1" width="11.5703125" style="81" customWidth="1"/>
    <col min="2" max="2" width="21.7109375" style="81" customWidth="1"/>
    <col min="3" max="3" width="4.7109375" style="83" customWidth="1"/>
    <col min="4" max="34" width="3.42578125" style="82" customWidth="1"/>
    <col min="35" max="35" width="6.5703125" style="84" bestFit="1" customWidth="1"/>
    <col min="36" max="36" width="26.5703125" style="82" customWidth="1"/>
    <col min="37" max="190" width="7.5703125" style="11" customWidth="1"/>
    <col min="191" max="16384" width="7.5703125" style="11"/>
  </cols>
  <sheetData>
    <row r="1" spans="1:190" s="5" customForma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5" t="s">
        <v>85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100000000000001" customHeight="1" thickBot="1" x14ac:dyDescent="0.25">
      <c r="A6" s="18" t="s">
        <v>3</v>
      </c>
      <c r="B6" s="19" t="s">
        <v>0</v>
      </c>
      <c r="C6" s="20" t="s">
        <v>20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30" t="s">
        <v>17</v>
      </c>
      <c r="E7" s="30" t="s">
        <v>17</v>
      </c>
      <c r="F7" s="29" t="s">
        <v>18</v>
      </c>
      <c r="G7" s="29" t="s">
        <v>14</v>
      </c>
      <c r="H7" s="29" t="s">
        <v>15</v>
      </c>
      <c r="I7" s="29" t="s">
        <v>14</v>
      </c>
      <c r="J7" s="29" t="s">
        <v>16</v>
      </c>
      <c r="K7" s="30" t="s">
        <v>17</v>
      </c>
      <c r="L7" s="30" t="s">
        <v>17</v>
      </c>
      <c r="M7" s="29" t="s">
        <v>18</v>
      </c>
      <c r="N7" s="29" t="s">
        <v>14</v>
      </c>
      <c r="O7" s="29" t="s">
        <v>15</v>
      </c>
      <c r="P7" s="29" t="s">
        <v>14</v>
      </c>
      <c r="Q7" s="29" t="s">
        <v>16</v>
      </c>
      <c r="R7" s="30" t="s">
        <v>17</v>
      </c>
      <c r="S7" s="30" t="s">
        <v>17</v>
      </c>
      <c r="T7" s="29" t="s">
        <v>18</v>
      </c>
      <c r="U7" s="29" t="s">
        <v>14</v>
      </c>
      <c r="V7" s="29" t="s">
        <v>15</v>
      </c>
      <c r="W7" s="29" t="s">
        <v>14</v>
      </c>
      <c r="X7" s="29" t="s">
        <v>16</v>
      </c>
      <c r="Y7" s="30" t="s">
        <v>17</v>
      </c>
      <c r="Z7" s="30" t="s">
        <v>17</v>
      </c>
      <c r="AA7" s="29" t="s">
        <v>18</v>
      </c>
      <c r="AB7" s="29" t="s">
        <v>14</v>
      </c>
      <c r="AC7" s="29" t="s">
        <v>15</v>
      </c>
      <c r="AD7" s="29" t="s">
        <v>14</v>
      </c>
      <c r="AE7" s="29" t="s">
        <v>16</v>
      </c>
      <c r="AF7" s="30" t="s">
        <v>17</v>
      </c>
      <c r="AG7" s="30" t="s">
        <v>17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40" customFormat="1" ht="12" customHeight="1" x14ac:dyDescent="0.2">
      <c r="A8" s="41"/>
      <c r="B8" s="42"/>
      <c r="C8" s="42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8"/>
      <c r="AJ8" s="4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40" customFormat="1" ht="12" customHeight="1" x14ac:dyDescent="0.2">
      <c r="A9" s="32" t="s">
        <v>49</v>
      </c>
      <c r="B9" s="33" t="s">
        <v>64</v>
      </c>
      <c r="C9" s="34"/>
      <c r="D9" s="36" t="s">
        <v>19</v>
      </c>
      <c r="E9" s="36" t="s">
        <v>19</v>
      </c>
      <c r="F9" s="37">
        <v>2</v>
      </c>
      <c r="G9" s="35">
        <v>2</v>
      </c>
      <c r="H9" s="35">
        <v>1</v>
      </c>
      <c r="I9" s="35">
        <v>1</v>
      </c>
      <c r="J9" s="35">
        <v>3</v>
      </c>
      <c r="K9" s="36" t="s">
        <v>19</v>
      </c>
      <c r="L9" s="36" t="s">
        <v>19</v>
      </c>
      <c r="M9" s="37">
        <v>3</v>
      </c>
      <c r="N9" s="35">
        <v>1</v>
      </c>
      <c r="O9" s="35">
        <v>1</v>
      </c>
      <c r="P9" s="35"/>
      <c r="Q9" s="35">
        <v>1</v>
      </c>
      <c r="R9" s="36" t="s">
        <v>19</v>
      </c>
      <c r="S9" s="36" t="s">
        <v>19</v>
      </c>
      <c r="T9" s="37">
        <v>1</v>
      </c>
      <c r="U9" s="35">
        <v>5</v>
      </c>
      <c r="V9" s="35"/>
      <c r="W9" s="35">
        <v>1</v>
      </c>
      <c r="X9" s="35"/>
      <c r="Y9" s="36" t="s">
        <v>19</v>
      </c>
      <c r="Z9" s="36" t="s">
        <v>19</v>
      </c>
      <c r="AA9" s="37"/>
      <c r="AB9" s="35"/>
      <c r="AC9" s="35"/>
      <c r="AD9" s="35"/>
      <c r="AE9" s="35"/>
      <c r="AF9" s="36" t="s">
        <v>19</v>
      </c>
      <c r="AG9" s="36" t="s">
        <v>19</v>
      </c>
      <c r="AH9" s="37"/>
      <c r="AI9" s="38">
        <f>SUM(D9:AH9)</f>
        <v>22</v>
      </c>
      <c r="AJ9" s="39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41" t="s">
        <v>50</v>
      </c>
      <c r="B10" s="42" t="s">
        <v>61</v>
      </c>
      <c r="C10" s="42"/>
      <c r="D10" s="36" t="s">
        <v>19</v>
      </c>
      <c r="E10" s="36" t="s">
        <v>19</v>
      </c>
      <c r="F10" s="36"/>
      <c r="G10" s="36"/>
      <c r="H10" s="36"/>
      <c r="I10" s="36"/>
      <c r="J10" s="36"/>
      <c r="K10" s="36" t="s">
        <v>19</v>
      </c>
      <c r="L10" s="36" t="s">
        <v>19</v>
      </c>
      <c r="M10" s="36"/>
      <c r="N10" s="36"/>
      <c r="O10" s="36"/>
      <c r="P10" s="36">
        <v>1</v>
      </c>
      <c r="Q10" s="36"/>
      <c r="R10" s="36" t="s">
        <v>19</v>
      </c>
      <c r="S10" s="36" t="s">
        <v>19</v>
      </c>
      <c r="T10" s="36"/>
      <c r="U10" s="36"/>
      <c r="V10" s="36"/>
      <c r="W10" s="36"/>
      <c r="X10" s="36"/>
      <c r="Y10" s="36" t="s">
        <v>19</v>
      </c>
      <c r="Z10" s="36" t="s">
        <v>19</v>
      </c>
      <c r="AA10" s="36"/>
      <c r="AB10" s="36"/>
      <c r="AC10" s="36"/>
      <c r="AD10" s="36"/>
      <c r="AE10" s="36"/>
      <c r="AF10" s="36" t="s">
        <v>19</v>
      </c>
      <c r="AG10" s="36" t="s">
        <v>19</v>
      </c>
      <c r="AH10" s="36"/>
      <c r="AI10" s="38">
        <f>SUM(D10:AH10)</f>
        <v>1</v>
      </c>
      <c r="AJ10" s="4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2" t="s">
        <v>52</v>
      </c>
      <c r="B11" s="47" t="s">
        <v>62</v>
      </c>
      <c r="C11" s="34"/>
      <c r="D11" s="36" t="s">
        <v>19</v>
      </c>
      <c r="E11" s="36" t="s">
        <v>19</v>
      </c>
      <c r="F11" s="37"/>
      <c r="G11" s="35"/>
      <c r="H11" s="35"/>
      <c r="I11" s="35"/>
      <c r="J11" s="35"/>
      <c r="K11" s="36" t="s">
        <v>19</v>
      </c>
      <c r="L11" s="36" t="s">
        <v>19</v>
      </c>
      <c r="M11" s="37"/>
      <c r="N11" s="35"/>
      <c r="O11" s="35"/>
      <c r="P11" s="35"/>
      <c r="Q11" s="35"/>
      <c r="R11" s="36" t="s">
        <v>19</v>
      </c>
      <c r="S11" s="36" t="s">
        <v>19</v>
      </c>
      <c r="T11" s="37"/>
      <c r="U11" s="35"/>
      <c r="V11" s="35">
        <v>1</v>
      </c>
      <c r="W11" s="35">
        <v>3</v>
      </c>
      <c r="X11" s="35">
        <v>1</v>
      </c>
      <c r="Y11" s="36" t="s">
        <v>19</v>
      </c>
      <c r="Z11" s="36" t="s">
        <v>19</v>
      </c>
      <c r="AA11" s="37">
        <v>2</v>
      </c>
      <c r="AB11" s="35">
        <v>3</v>
      </c>
      <c r="AC11" s="35">
        <v>4</v>
      </c>
      <c r="AD11" s="35">
        <v>2</v>
      </c>
      <c r="AE11" s="35">
        <v>3</v>
      </c>
      <c r="AF11" s="36" t="s">
        <v>19</v>
      </c>
      <c r="AG11" s="36" t="s">
        <v>19</v>
      </c>
      <c r="AH11" s="37" t="s">
        <v>66</v>
      </c>
      <c r="AI11" s="38">
        <f t="shared" ref="AI11:AI15" si="0">SUM(D11:AH11)</f>
        <v>19</v>
      </c>
      <c r="AJ11" s="39" t="s">
        <v>66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41" t="s">
        <v>55</v>
      </c>
      <c r="B12" s="42" t="s">
        <v>63</v>
      </c>
      <c r="C12" s="42"/>
      <c r="D12" s="36" t="s">
        <v>19</v>
      </c>
      <c r="E12" s="36" t="s">
        <v>19</v>
      </c>
      <c r="F12" s="36"/>
      <c r="G12" s="36"/>
      <c r="H12" s="36"/>
      <c r="I12" s="36"/>
      <c r="J12" s="36"/>
      <c r="K12" s="36" t="s">
        <v>19</v>
      </c>
      <c r="L12" s="36" t="s">
        <v>19</v>
      </c>
      <c r="M12" s="36"/>
      <c r="N12" s="36"/>
      <c r="O12" s="36"/>
      <c r="P12" s="36"/>
      <c r="Q12" s="36"/>
      <c r="R12" s="36" t="s">
        <v>19</v>
      </c>
      <c r="S12" s="36" t="s">
        <v>19</v>
      </c>
      <c r="T12" s="36"/>
      <c r="U12" s="36"/>
      <c r="V12" s="36"/>
      <c r="W12" s="36"/>
      <c r="X12" s="36"/>
      <c r="Y12" s="36" t="s">
        <v>19</v>
      </c>
      <c r="Z12" s="36" t="s">
        <v>19</v>
      </c>
      <c r="AA12" s="36"/>
      <c r="AB12" s="36"/>
      <c r="AC12" s="36"/>
      <c r="AD12" s="36">
        <v>1</v>
      </c>
      <c r="AE12" s="36"/>
      <c r="AF12" s="36" t="s">
        <v>19</v>
      </c>
      <c r="AG12" s="36" t="s">
        <v>19</v>
      </c>
      <c r="AH12" s="36"/>
      <c r="AI12" s="38">
        <f t="shared" si="0"/>
        <v>1</v>
      </c>
      <c r="AJ12" s="43" t="s">
        <v>75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2" t="s">
        <v>54</v>
      </c>
      <c r="B13" s="47" t="s">
        <v>68</v>
      </c>
      <c r="C13" s="34"/>
      <c r="D13" s="36" t="s">
        <v>19</v>
      </c>
      <c r="E13" s="36" t="s">
        <v>19</v>
      </c>
      <c r="F13" s="37"/>
      <c r="G13" s="35"/>
      <c r="H13" s="35"/>
      <c r="I13" s="35"/>
      <c r="J13" s="35"/>
      <c r="K13" s="36" t="s">
        <v>19</v>
      </c>
      <c r="L13" s="36" t="s">
        <v>19</v>
      </c>
      <c r="M13" s="37"/>
      <c r="N13" s="35"/>
      <c r="O13" s="35"/>
      <c r="P13" s="35"/>
      <c r="Q13" s="35"/>
      <c r="R13" s="36" t="s">
        <v>19</v>
      </c>
      <c r="S13" s="36" t="s">
        <v>19</v>
      </c>
      <c r="T13" s="37"/>
      <c r="U13" s="35"/>
      <c r="V13" s="35">
        <v>2</v>
      </c>
      <c r="W13" s="35"/>
      <c r="X13" s="35"/>
      <c r="Y13" s="36" t="s">
        <v>19</v>
      </c>
      <c r="Z13" s="36" t="s">
        <v>19</v>
      </c>
      <c r="AA13" s="37"/>
      <c r="AB13" s="35"/>
      <c r="AC13" s="35"/>
      <c r="AD13" s="35"/>
      <c r="AE13" s="35"/>
      <c r="AF13" s="36" t="s">
        <v>19</v>
      </c>
      <c r="AG13" s="36" t="s">
        <v>19</v>
      </c>
      <c r="AH13" s="37"/>
      <c r="AI13" s="38">
        <f t="shared" si="0"/>
        <v>2</v>
      </c>
      <c r="AJ13" s="39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4" customFormat="1" ht="12" customHeight="1" x14ac:dyDescent="0.2">
      <c r="A14" s="41" t="s">
        <v>59</v>
      </c>
      <c r="B14" s="42" t="s">
        <v>84</v>
      </c>
      <c r="C14" s="42"/>
      <c r="D14" s="36" t="s">
        <v>19</v>
      </c>
      <c r="E14" s="36" t="s">
        <v>19</v>
      </c>
      <c r="F14" s="36">
        <v>1</v>
      </c>
      <c r="G14" s="36"/>
      <c r="H14" s="36"/>
      <c r="I14" s="36"/>
      <c r="J14" s="36"/>
      <c r="K14" s="36" t="s">
        <v>19</v>
      </c>
      <c r="L14" s="36" t="s">
        <v>19</v>
      </c>
      <c r="M14" s="36"/>
      <c r="N14" s="36"/>
      <c r="O14" s="36"/>
      <c r="P14" s="36"/>
      <c r="Q14" s="36"/>
      <c r="R14" s="36" t="s">
        <v>19</v>
      </c>
      <c r="S14" s="36" t="s">
        <v>19</v>
      </c>
      <c r="T14" s="36"/>
      <c r="U14" s="36"/>
      <c r="V14" s="36"/>
      <c r="W14" s="36"/>
      <c r="X14" s="36"/>
      <c r="Y14" s="36" t="s">
        <v>19</v>
      </c>
      <c r="Z14" s="36" t="s">
        <v>19</v>
      </c>
      <c r="AA14" s="36"/>
      <c r="AB14" s="36"/>
      <c r="AC14" s="36"/>
      <c r="AD14" s="36"/>
      <c r="AE14" s="36"/>
      <c r="AF14" s="36" t="s">
        <v>19</v>
      </c>
      <c r="AG14" s="36" t="s">
        <v>19</v>
      </c>
      <c r="AH14" s="36"/>
      <c r="AI14" s="38">
        <f t="shared" si="0"/>
        <v>1</v>
      </c>
      <c r="AJ14" s="43" t="s">
        <v>81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5" customFormat="1" ht="12" customHeight="1" x14ac:dyDescent="0.2">
      <c r="A15" s="32" t="s">
        <v>59</v>
      </c>
      <c r="B15" s="47" t="s">
        <v>83</v>
      </c>
      <c r="C15" s="34"/>
      <c r="D15" s="36" t="s">
        <v>19</v>
      </c>
      <c r="E15" s="36" t="s">
        <v>19</v>
      </c>
      <c r="F15" s="37" t="s">
        <v>66</v>
      </c>
      <c r="G15" s="35" t="s">
        <v>66</v>
      </c>
      <c r="H15" s="35" t="s">
        <v>66</v>
      </c>
      <c r="I15" s="35" t="s">
        <v>66</v>
      </c>
      <c r="J15" s="35" t="s">
        <v>66</v>
      </c>
      <c r="K15" s="36" t="s">
        <v>19</v>
      </c>
      <c r="L15" s="36" t="s">
        <v>19</v>
      </c>
      <c r="M15" s="37" t="s">
        <v>66</v>
      </c>
      <c r="N15" s="35">
        <v>1</v>
      </c>
      <c r="O15" s="35">
        <v>1</v>
      </c>
      <c r="P15" s="35"/>
      <c r="Q15" s="35" t="s">
        <v>66</v>
      </c>
      <c r="R15" s="36" t="s">
        <v>19</v>
      </c>
      <c r="S15" s="36" t="s">
        <v>19</v>
      </c>
      <c r="T15" s="37" t="s">
        <v>66</v>
      </c>
      <c r="U15" s="35" t="s">
        <v>66</v>
      </c>
      <c r="V15" s="35"/>
      <c r="W15" s="35" t="s">
        <v>66</v>
      </c>
      <c r="X15" s="35"/>
      <c r="Y15" s="36" t="s">
        <v>19</v>
      </c>
      <c r="Z15" s="36" t="s">
        <v>19</v>
      </c>
      <c r="AA15" s="37"/>
      <c r="AB15" s="35"/>
      <c r="AC15" s="35"/>
      <c r="AD15" s="35"/>
      <c r="AE15" s="35"/>
      <c r="AF15" s="36" t="s">
        <v>19</v>
      </c>
      <c r="AG15" s="36" t="s">
        <v>19</v>
      </c>
      <c r="AH15" s="37"/>
      <c r="AI15" s="38">
        <f t="shared" si="0"/>
        <v>2</v>
      </c>
      <c r="AJ15" s="39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5" customFormat="1" ht="12" customHeight="1" x14ac:dyDescent="0.2">
      <c r="A16" s="42" t="s">
        <v>56</v>
      </c>
      <c r="B16" s="42" t="s">
        <v>65</v>
      </c>
      <c r="C16" s="42"/>
      <c r="D16" s="36" t="s">
        <v>19</v>
      </c>
      <c r="E16" s="36" t="s">
        <v>19</v>
      </c>
      <c r="F16" s="36"/>
      <c r="G16" s="36"/>
      <c r="H16" s="36"/>
      <c r="I16" s="36"/>
      <c r="J16" s="36"/>
      <c r="K16" s="36" t="s">
        <v>19</v>
      </c>
      <c r="L16" s="36" t="s">
        <v>19</v>
      </c>
      <c r="M16" s="36"/>
      <c r="N16" s="36"/>
      <c r="O16" s="36"/>
      <c r="P16" s="36"/>
      <c r="Q16" s="36"/>
      <c r="R16" s="36" t="s">
        <v>19</v>
      </c>
      <c r="S16" s="36" t="s">
        <v>19</v>
      </c>
      <c r="T16" s="36"/>
      <c r="U16" s="36">
        <v>2</v>
      </c>
      <c r="V16" s="36"/>
      <c r="W16" s="36"/>
      <c r="X16" s="36"/>
      <c r="Y16" s="36" t="s">
        <v>19</v>
      </c>
      <c r="Z16" s="36" t="s">
        <v>19</v>
      </c>
      <c r="AA16" s="36"/>
      <c r="AB16" s="36">
        <v>1</v>
      </c>
      <c r="AC16" s="36"/>
      <c r="AD16" s="36"/>
      <c r="AE16" s="36"/>
      <c r="AF16" s="36" t="s">
        <v>19</v>
      </c>
      <c r="AG16" s="36" t="s">
        <v>19</v>
      </c>
      <c r="AH16" s="36"/>
      <c r="AI16" s="38">
        <f t="shared" ref="AI16:AI25" si="1">SUM(D16:AH16)</f>
        <v>3</v>
      </c>
      <c r="AJ16" s="4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5" customFormat="1" ht="12" customHeight="1" x14ac:dyDescent="0.2">
      <c r="A17" s="46" t="s">
        <v>57</v>
      </c>
      <c r="B17" s="33" t="s">
        <v>70</v>
      </c>
      <c r="C17" s="34"/>
      <c r="D17" s="36" t="s">
        <v>19</v>
      </c>
      <c r="E17" s="36" t="s">
        <v>19</v>
      </c>
      <c r="F17" s="37"/>
      <c r="G17" s="35"/>
      <c r="H17" s="35"/>
      <c r="I17" s="35"/>
      <c r="J17" s="35"/>
      <c r="K17" s="36" t="s">
        <v>19</v>
      </c>
      <c r="L17" s="36" t="s">
        <v>19</v>
      </c>
      <c r="M17" s="37"/>
      <c r="N17" s="35"/>
      <c r="O17" s="35"/>
      <c r="P17" s="35"/>
      <c r="Q17" s="35"/>
      <c r="R17" s="36" t="s">
        <v>19</v>
      </c>
      <c r="S17" s="36" t="s">
        <v>19</v>
      </c>
      <c r="T17" s="37"/>
      <c r="U17" s="35"/>
      <c r="V17" s="35"/>
      <c r="W17" s="35"/>
      <c r="X17" s="35"/>
      <c r="Y17" s="36" t="s">
        <v>19</v>
      </c>
      <c r="Z17" s="36" t="s">
        <v>19</v>
      </c>
      <c r="AA17" s="37"/>
      <c r="AB17" s="35"/>
      <c r="AC17" s="35"/>
      <c r="AD17" s="35"/>
      <c r="AE17" s="35"/>
      <c r="AF17" s="36" t="s">
        <v>19</v>
      </c>
      <c r="AG17" s="36" t="s">
        <v>19</v>
      </c>
      <c r="AH17" s="37"/>
      <c r="AI17" s="38">
        <f t="shared" si="1"/>
        <v>0</v>
      </c>
      <c r="AJ17" s="39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</row>
    <row r="18" spans="1:190" s="45" customFormat="1" ht="12" customHeight="1" x14ac:dyDescent="0.2">
      <c r="A18" s="88">
        <v>1709</v>
      </c>
      <c r="B18" s="42" t="s">
        <v>71</v>
      </c>
      <c r="C18" s="42"/>
      <c r="D18" s="36" t="s">
        <v>19</v>
      </c>
      <c r="E18" s="36" t="s">
        <v>19</v>
      </c>
      <c r="F18" s="36"/>
      <c r="G18" s="36"/>
      <c r="H18" s="36"/>
      <c r="I18" s="36"/>
      <c r="J18" s="36"/>
      <c r="K18" s="36" t="s">
        <v>19</v>
      </c>
      <c r="L18" s="36" t="s">
        <v>19</v>
      </c>
      <c r="M18" s="36"/>
      <c r="N18" s="36"/>
      <c r="O18" s="36"/>
      <c r="P18" s="36">
        <v>2</v>
      </c>
      <c r="Q18" s="36"/>
      <c r="R18" s="36" t="s">
        <v>19</v>
      </c>
      <c r="S18" s="36" t="s">
        <v>19</v>
      </c>
      <c r="T18" s="36"/>
      <c r="U18" s="36">
        <v>3</v>
      </c>
      <c r="V18" s="36"/>
      <c r="W18" s="36"/>
      <c r="X18" s="36"/>
      <c r="Y18" s="36" t="s">
        <v>19</v>
      </c>
      <c r="Z18" s="36" t="s">
        <v>19</v>
      </c>
      <c r="AA18" s="36"/>
      <c r="AB18" s="36"/>
      <c r="AC18" s="36"/>
      <c r="AD18" s="36"/>
      <c r="AE18" s="36"/>
      <c r="AF18" s="36" t="s">
        <v>19</v>
      </c>
      <c r="AG18" s="36" t="s">
        <v>19</v>
      </c>
      <c r="AH18" s="36"/>
      <c r="AI18" s="38">
        <f t="shared" si="1"/>
        <v>5</v>
      </c>
      <c r="AJ18" s="4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</row>
    <row r="19" spans="1:190" s="45" customFormat="1" ht="12" customHeight="1" x14ac:dyDescent="0.2">
      <c r="A19" s="46"/>
      <c r="B19" s="33"/>
      <c r="C19" s="34"/>
      <c r="D19" s="36" t="s">
        <v>19</v>
      </c>
      <c r="E19" s="36" t="s">
        <v>19</v>
      </c>
      <c r="F19" s="37"/>
      <c r="G19" s="35"/>
      <c r="H19" s="35"/>
      <c r="I19" s="35"/>
      <c r="J19" s="35"/>
      <c r="K19" s="36" t="s">
        <v>19</v>
      </c>
      <c r="L19" s="36" t="s">
        <v>19</v>
      </c>
      <c r="M19" s="37"/>
      <c r="N19" s="35"/>
      <c r="O19" s="35"/>
      <c r="P19" s="35"/>
      <c r="Q19" s="35"/>
      <c r="R19" s="36" t="s">
        <v>19</v>
      </c>
      <c r="S19" s="36" t="s">
        <v>19</v>
      </c>
      <c r="T19" s="37"/>
      <c r="U19" s="35"/>
      <c r="V19" s="35"/>
      <c r="W19" s="35"/>
      <c r="X19" s="35"/>
      <c r="Y19" s="36" t="s">
        <v>19</v>
      </c>
      <c r="Z19" s="36" t="s">
        <v>19</v>
      </c>
      <c r="AA19" s="37"/>
      <c r="AB19" s="35"/>
      <c r="AC19" s="35"/>
      <c r="AD19" s="35"/>
      <c r="AE19" s="35"/>
      <c r="AF19" s="36" t="s">
        <v>19</v>
      </c>
      <c r="AG19" s="36" t="s">
        <v>19</v>
      </c>
      <c r="AH19" s="37"/>
      <c r="AI19" s="38">
        <f t="shared" si="1"/>
        <v>0</v>
      </c>
      <c r="AJ19" s="39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</row>
    <row r="20" spans="1:190" s="45" customFormat="1" ht="12" customHeight="1" x14ac:dyDescent="0.2">
      <c r="A20" s="41" t="s">
        <v>58</v>
      </c>
      <c r="B20" s="42" t="s">
        <v>82</v>
      </c>
      <c r="C20" s="42"/>
      <c r="D20" s="36" t="s">
        <v>19</v>
      </c>
      <c r="E20" s="36" t="s">
        <v>19</v>
      </c>
      <c r="F20" s="36"/>
      <c r="G20" s="36"/>
      <c r="H20" s="36"/>
      <c r="I20" s="36"/>
      <c r="J20" s="36"/>
      <c r="K20" s="36" t="s">
        <v>19</v>
      </c>
      <c r="L20" s="36" t="s">
        <v>19</v>
      </c>
      <c r="M20" s="36"/>
      <c r="N20" s="36">
        <v>3</v>
      </c>
      <c r="O20" s="36"/>
      <c r="P20" s="36">
        <v>1</v>
      </c>
      <c r="Q20" s="36"/>
      <c r="R20" s="36" t="s">
        <v>19</v>
      </c>
      <c r="S20" s="36" t="s">
        <v>19</v>
      </c>
      <c r="T20" s="36"/>
      <c r="U20" s="36"/>
      <c r="V20" s="36"/>
      <c r="W20" s="36"/>
      <c r="X20" s="36"/>
      <c r="Y20" s="36" t="s">
        <v>19</v>
      </c>
      <c r="Z20" s="36" t="s">
        <v>19</v>
      </c>
      <c r="AA20" s="36"/>
      <c r="AB20" s="36"/>
      <c r="AC20" s="36"/>
      <c r="AD20" s="36"/>
      <c r="AE20" s="36"/>
      <c r="AF20" s="36" t="s">
        <v>19</v>
      </c>
      <c r="AG20" s="36" t="s">
        <v>19</v>
      </c>
      <c r="AH20" s="36"/>
      <c r="AI20" s="38">
        <f t="shared" si="1"/>
        <v>4</v>
      </c>
      <c r="AJ20" s="4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</row>
    <row r="21" spans="1:190" s="44" customFormat="1" ht="12" customHeight="1" x14ac:dyDescent="0.2">
      <c r="A21" s="46" t="s">
        <v>60</v>
      </c>
      <c r="B21" s="47" t="s">
        <v>69</v>
      </c>
      <c r="C21" s="34"/>
      <c r="D21" s="36" t="s">
        <v>19</v>
      </c>
      <c r="E21" s="36" t="s">
        <v>19</v>
      </c>
      <c r="F21" s="37">
        <v>1</v>
      </c>
      <c r="G21" s="35">
        <v>6</v>
      </c>
      <c r="H21" s="35"/>
      <c r="I21" s="35"/>
      <c r="J21" s="35"/>
      <c r="K21" s="36" t="s">
        <v>19</v>
      </c>
      <c r="L21" s="36" t="s">
        <v>19</v>
      </c>
      <c r="M21" s="37">
        <v>3</v>
      </c>
      <c r="N21" s="37"/>
      <c r="O21" s="37">
        <v>5</v>
      </c>
      <c r="P21" s="37"/>
      <c r="Q21" s="37">
        <v>6</v>
      </c>
      <c r="R21" s="36" t="s">
        <v>19</v>
      </c>
      <c r="S21" s="36" t="s">
        <v>19</v>
      </c>
      <c r="T21" s="37">
        <v>4</v>
      </c>
      <c r="U21" s="35"/>
      <c r="V21" s="35">
        <v>4</v>
      </c>
      <c r="W21" s="35">
        <v>5</v>
      </c>
      <c r="X21" s="35"/>
      <c r="Y21" s="36" t="s">
        <v>19</v>
      </c>
      <c r="Z21" s="36" t="s">
        <v>66</v>
      </c>
      <c r="AA21" s="37"/>
      <c r="AB21" s="35">
        <v>2</v>
      </c>
      <c r="AC21" s="35"/>
      <c r="AD21" s="35">
        <v>3</v>
      </c>
      <c r="AE21" s="35"/>
      <c r="AF21" s="36" t="s">
        <v>19</v>
      </c>
      <c r="AG21" s="36" t="s">
        <v>66</v>
      </c>
      <c r="AH21" s="37" t="s">
        <v>66</v>
      </c>
      <c r="AI21" s="38">
        <f>SUM(D21:AH21)</f>
        <v>39</v>
      </c>
      <c r="AJ21" s="39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</row>
    <row r="22" spans="1:190" s="44" customFormat="1" ht="12" customHeight="1" x14ac:dyDescent="0.2">
      <c r="A22" s="41" t="s">
        <v>72</v>
      </c>
      <c r="B22" s="42" t="s">
        <v>73</v>
      </c>
      <c r="C22" s="42"/>
      <c r="D22" s="36" t="s">
        <v>19</v>
      </c>
      <c r="E22" s="36" t="s">
        <v>19</v>
      </c>
      <c r="F22" s="36"/>
      <c r="G22" s="36">
        <v>1</v>
      </c>
      <c r="H22" s="36">
        <v>4</v>
      </c>
      <c r="I22" s="36">
        <v>3</v>
      </c>
      <c r="J22" s="36">
        <v>4</v>
      </c>
      <c r="K22" s="36" t="s">
        <v>19</v>
      </c>
      <c r="L22" s="36" t="s">
        <v>19</v>
      </c>
      <c r="M22" s="36"/>
      <c r="N22" s="36"/>
      <c r="O22" s="36"/>
      <c r="P22" s="36"/>
      <c r="Q22" s="36"/>
      <c r="R22" s="36" t="s">
        <v>19</v>
      </c>
      <c r="S22" s="36" t="s">
        <v>19</v>
      </c>
      <c r="T22" s="36"/>
      <c r="U22" s="36"/>
      <c r="V22" s="36"/>
      <c r="W22" s="36"/>
      <c r="X22" s="36"/>
      <c r="Y22" s="36" t="s">
        <v>19</v>
      </c>
      <c r="Z22" s="36" t="s">
        <v>19</v>
      </c>
      <c r="AA22" s="36"/>
      <c r="AB22" s="36"/>
      <c r="AC22" s="36"/>
      <c r="AD22" s="36"/>
      <c r="AE22" s="36"/>
      <c r="AF22" s="36" t="s">
        <v>19</v>
      </c>
      <c r="AG22" s="36" t="s">
        <v>19</v>
      </c>
      <c r="AH22" s="36"/>
      <c r="AI22" s="38">
        <f t="shared" si="1"/>
        <v>12</v>
      </c>
      <c r="AJ22" s="4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</row>
    <row r="23" spans="1:190" s="44" customFormat="1" ht="12" customHeight="1" x14ac:dyDescent="0.2">
      <c r="A23" s="46" t="s">
        <v>67</v>
      </c>
      <c r="B23" s="47" t="s">
        <v>74</v>
      </c>
      <c r="C23" s="34"/>
      <c r="D23" s="36" t="s">
        <v>19</v>
      </c>
      <c r="E23" s="36" t="s">
        <v>19</v>
      </c>
      <c r="F23" s="37"/>
      <c r="G23" s="35"/>
      <c r="H23" s="35"/>
      <c r="I23" s="35"/>
      <c r="J23" s="35"/>
      <c r="K23" s="36" t="s">
        <v>19</v>
      </c>
      <c r="L23" s="36" t="s">
        <v>19</v>
      </c>
      <c r="M23" s="37"/>
      <c r="N23" s="35"/>
      <c r="O23" s="35"/>
      <c r="P23" s="35"/>
      <c r="Q23" s="35"/>
      <c r="R23" s="36" t="s">
        <v>19</v>
      </c>
      <c r="S23" s="36" t="s">
        <v>19</v>
      </c>
      <c r="T23" s="37"/>
      <c r="U23" s="35"/>
      <c r="V23" s="35"/>
      <c r="W23" s="35"/>
      <c r="X23" s="35"/>
      <c r="Y23" s="36" t="s">
        <v>19</v>
      </c>
      <c r="Z23" s="36" t="s">
        <v>19</v>
      </c>
      <c r="AA23" s="37"/>
      <c r="AB23" s="35"/>
      <c r="AC23" s="35"/>
      <c r="AD23" s="35"/>
      <c r="AE23" s="35"/>
      <c r="AF23" s="36" t="s">
        <v>19</v>
      </c>
      <c r="AG23" s="36" t="s">
        <v>19</v>
      </c>
      <c r="AH23" s="37"/>
      <c r="AI23" s="38">
        <f t="shared" si="1"/>
        <v>0</v>
      </c>
      <c r="AJ23" s="4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</row>
    <row r="24" spans="1:190" s="44" customFormat="1" ht="12" customHeight="1" x14ac:dyDescent="0.2">
      <c r="A24" s="41" t="s">
        <v>79</v>
      </c>
      <c r="B24" s="42" t="s">
        <v>80</v>
      </c>
      <c r="C24" s="42"/>
      <c r="D24" s="36" t="s">
        <v>19</v>
      </c>
      <c r="E24" s="36" t="s">
        <v>19</v>
      </c>
      <c r="F24" s="36">
        <v>4</v>
      </c>
      <c r="G24" s="36"/>
      <c r="H24" s="36"/>
      <c r="I24" s="36"/>
      <c r="J24" s="36"/>
      <c r="K24" s="36" t="s">
        <v>19</v>
      </c>
      <c r="L24" s="36" t="s">
        <v>19</v>
      </c>
      <c r="M24" s="36">
        <v>4</v>
      </c>
      <c r="N24" s="36">
        <v>3</v>
      </c>
      <c r="O24" s="36">
        <v>2</v>
      </c>
      <c r="P24" s="36"/>
      <c r="Q24" s="36"/>
      <c r="R24" s="36" t="s">
        <v>19</v>
      </c>
      <c r="S24" s="36" t="s">
        <v>19</v>
      </c>
      <c r="T24" s="36"/>
      <c r="U24" s="36"/>
      <c r="V24" s="36"/>
      <c r="W24" s="36"/>
      <c r="X24" s="36"/>
      <c r="Y24" s="36" t="s">
        <v>19</v>
      </c>
      <c r="Z24" s="36" t="s">
        <v>19</v>
      </c>
      <c r="AA24" s="36">
        <v>3</v>
      </c>
      <c r="AB24" s="36">
        <v>2</v>
      </c>
      <c r="AC24" s="36">
        <v>4</v>
      </c>
      <c r="AD24" s="36">
        <v>3</v>
      </c>
      <c r="AE24" s="36">
        <v>5</v>
      </c>
      <c r="AF24" s="36" t="s">
        <v>19</v>
      </c>
      <c r="AG24" s="36" t="s">
        <v>19</v>
      </c>
      <c r="AH24" s="36"/>
      <c r="AI24" s="38">
        <f>SUM(D24:AH24)</f>
        <v>30</v>
      </c>
      <c r="AJ24" s="43" t="s">
        <v>66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</row>
    <row r="25" spans="1:190" s="44" customFormat="1" ht="12" customHeight="1" x14ac:dyDescent="0.2">
      <c r="A25" s="46"/>
      <c r="B25" s="47"/>
      <c r="C25" s="34"/>
      <c r="D25" s="36" t="s">
        <v>19</v>
      </c>
      <c r="E25" s="36" t="s">
        <v>19</v>
      </c>
      <c r="F25" s="37"/>
      <c r="G25" s="35"/>
      <c r="H25" s="35"/>
      <c r="I25" s="35"/>
      <c r="J25" s="35"/>
      <c r="K25" s="36" t="s">
        <v>19</v>
      </c>
      <c r="L25" s="36" t="s">
        <v>19</v>
      </c>
      <c r="M25" s="37"/>
      <c r="N25" s="35"/>
      <c r="O25" s="35"/>
      <c r="P25" s="35"/>
      <c r="Q25" s="35"/>
      <c r="R25" s="36" t="s">
        <v>19</v>
      </c>
      <c r="S25" s="36" t="s">
        <v>19</v>
      </c>
      <c r="T25" s="37"/>
      <c r="U25" s="35"/>
      <c r="V25" s="35"/>
      <c r="W25" s="35"/>
      <c r="X25" s="35"/>
      <c r="Y25" s="36" t="s">
        <v>19</v>
      </c>
      <c r="Z25" s="36" t="s">
        <v>19</v>
      </c>
      <c r="AA25" s="37"/>
      <c r="AB25" s="35"/>
      <c r="AC25" s="35"/>
      <c r="AD25" s="35"/>
      <c r="AE25" s="35"/>
      <c r="AF25" s="36" t="s">
        <v>19</v>
      </c>
      <c r="AG25" s="36" t="s">
        <v>19</v>
      </c>
      <c r="AH25" s="37"/>
      <c r="AI25" s="38">
        <f t="shared" si="1"/>
        <v>0</v>
      </c>
      <c r="AJ25" s="4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</row>
    <row r="26" spans="1:190" s="44" customFormat="1" x14ac:dyDescent="0.2">
      <c r="A26" s="48"/>
      <c r="B26" s="49" t="s">
        <v>6</v>
      </c>
      <c r="C26" s="50"/>
      <c r="D26" s="51">
        <f t="shared" ref="D26:AH26" si="2">SUM(D8:D25)</f>
        <v>0</v>
      </c>
      <c r="E26" s="51">
        <f t="shared" si="2"/>
        <v>0</v>
      </c>
      <c r="F26" s="51">
        <f t="shared" si="2"/>
        <v>8</v>
      </c>
      <c r="G26" s="51">
        <f t="shared" si="2"/>
        <v>9</v>
      </c>
      <c r="H26" s="51">
        <f t="shared" si="2"/>
        <v>5</v>
      </c>
      <c r="I26" s="51">
        <f t="shared" si="2"/>
        <v>4</v>
      </c>
      <c r="J26" s="51">
        <f t="shared" si="2"/>
        <v>7</v>
      </c>
      <c r="K26" s="51">
        <f t="shared" si="2"/>
        <v>0</v>
      </c>
      <c r="L26" s="51">
        <f t="shared" si="2"/>
        <v>0</v>
      </c>
      <c r="M26" s="51">
        <f t="shared" si="2"/>
        <v>10</v>
      </c>
      <c r="N26" s="51">
        <f t="shared" si="2"/>
        <v>8</v>
      </c>
      <c r="O26" s="51">
        <f t="shared" si="2"/>
        <v>9</v>
      </c>
      <c r="P26" s="51">
        <f t="shared" si="2"/>
        <v>4</v>
      </c>
      <c r="Q26" s="51">
        <f t="shared" si="2"/>
        <v>7</v>
      </c>
      <c r="R26" s="51">
        <f t="shared" si="2"/>
        <v>0</v>
      </c>
      <c r="S26" s="51">
        <f t="shared" si="2"/>
        <v>0</v>
      </c>
      <c r="T26" s="51">
        <f t="shared" si="2"/>
        <v>5</v>
      </c>
      <c r="U26" s="51">
        <f t="shared" si="2"/>
        <v>10</v>
      </c>
      <c r="V26" s="51">
        <f t="shared" si="2"/>
        <v>7</v>
      </c>
      <c r="W26" s="51">
        <f t="shared" si="2"/>
        <v>9</v>
      </c>
      <c r="X26" s="51">
        <f t="shared" si="2"/>
        <v>1</v>
      </c>
      <c r="Y26" s="51">
        <f t="shared" si="2"/>
        <v>0</v>
      </c>
      <c r="Z26" s="51">
        <f t="shared" si="2"/>
        <v>0</v>
      </c>
      <c r="AA26" s="51">
        <f t="shared" si="2"/>
        <v>5</v>
      </c>
      <c r="AB26" s="51">
        <f t="shared" si="2"/>
        <v>8</v>
      </c>
      <c r="AC26" s="51">
        <f t="shared" si="2"/>
        <v>8</v>
      </c>
      <c r="AD26" s="51">
        <f t="shared" si="2"/>
        <v>9</v>
      </c>
      <c r="AE26" s="51">
        <f t="shared" si="2"/>
        <v>8</v>
      </c>
      <c r="AF26" s="51">
        <f t="shared" si="2"/>
        <v>0</v>
      </c>
      <c r="AG26" s="51">
        <f t="shared" si="2"/>
        <v>0</v>
      </c>
      <c r="AH26" s="51">
        <f t="shared" si="2"/>
        <v>0</v>
      </c>
      <c r="AI26" s="52">
        <f>SUM(D26:AH26)</f>
        <v>141</v>
      </c>
      <c r="AJ26" s="5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5" customFormat="1" x14ac:dyDescent="0.2">
      <c r="A27" s="48" t="s">
        <v>7</v>
      </c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2">
        <f t="shared" ref="AI27:AI33" si="3">SUM(D27:AH27)</f>
        <v>0</v>
      </c>
      <c r="AJ27" s="56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</row>
    <row r="28" spans="1:190" s="45" customFormat="1" x14ac:dyDescent="0.2">
      <c r="A28" s="48" t="s">
        <v>13</v>
      </c>
      <c r="B28" s="54"/>
      <c r="C28" s="54"/>
      <c r="D28" s="55"/>
      <c r="E28" s="55"/>
      <c r="F28" s="55"/>
      <c r="G28" s="55"/>
      <c r="H28" s="55">
        <v>4</v>
      </c>
      <c r="I28" s="55">
        <v>6</v>
      </c>
      <c r="J28" s="55">
        <v>1</v>
      </c>
      <c r="K28" s="55"/>
      <c r="L28" s="55">
        <v>4</v>
      </c>
      <c r="M28" s="55"/>
      <c r="N28" s="55"/>
      <c r="O28" s="55"/>
      <c r="P28" s="55">
        <v>4</v>
      </c>
      <c r="Q28" s="55">
        <v>1</v>
      </c>
      <c r="R28" s="55">
        <v>3</v>
      </c>
      <c r="S28" s="55"/>
      <c r="T28" s="55"/>
      <c r="U28" s="55"/>
      <c r="V28" s="55"/>
      <c r="W28" s="55"/>
      <c r="X28" s="55">
        <v>1</v>
      </c>
      <c r="Y28" s="55">
        <v>2</v>
      </c>
      <c r="Z28" s="55"/>
      <c r="AA28" s="55"/>
      <c r="AB28" s="55"/>
      <c r="AC28" s="55"/>
      <c r="AD28" s="55"/>
      <c r="AE28" s="55"/>
      <c r="AF28" s="55"/>
      <c r="AG28" s="55"/>
      <c r="AH28" s="55"/>
      <c r="AI28" s="52">
        <f t="shared" si="3"/>
        <v>26</v>
      </c>
      <c r="AJ28" s="5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</row>
    <row r="29" spans="1:190" s="44" customFormat="1" x14ac:dyDescent="0.2">
      <c r="A29" s="48" t="s">
        <v>8</v>
      </c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2">
        <f t="shared" si="3"/>
        <v>0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2">
      <c r="A30" s="48" t="s">
        <v>21</v>
      </c>
      <c r="B30" s="54"/>
      <c r="C30" s="5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2">
        <f t="shared" si="3"/>
        <v>0</v>
      </c>
      <c r="AJ30" s="57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59" t="s">
        <v>53</v>
      </c>
      <c r="B31" s="60"/>
      <c r="C31" s="60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2">
        <f t="shared" si="3"/>
        <v>0</v>
      </c>
      <c r="AJ31" s="57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61" t="s">
        <v>11</v>
      </c>
      <c r="B32" s="60"/>
      <c r="C32" s="60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52">
        <f t="shared" si="3"/>
        <v>0</v>
      </c>
      <c r="AJ32" s="5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61" t="s">
        <v>12</v>
      </c>
      <c r="B33" s="60"/>
      <c r="C33" s="60"/>
      <c r="D33" s="55"/>
      <c r="E33" s="55"/>
      <c r="F33" s="55"/>
      <c r="G33" s="55"/>
      <c r="H33" s="55"/>
      <c r="I33" s="55"/>
      <c r="J33" s="55"/>
      <c r="K33" s="55"/>
      <c r="L33" s="55"/>
      <c r="M33" s="87"/>
      <c r="N33" s="87"/>
      <c r="O33" s="87"/>
      <c r="P33" s="87"/>
      <c r="Q33" s="87"/>
      <c r="R33" s="87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>
        <v>7.5</v>
      </c>
      <c r="AG33" s="55"/>
      <c r="AH33" s="55"/>
      <c r="AI33" s="52">
        <f t="shared" si="3"/>
        <v>7.5</v>
      </c>
      <c r="AJ33" s="6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61" t="s">
        <v>38</v>
      </c>
      <c r="B34" s="60"/>
      <c r="C34" s="60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>
        <v>3</v>
      </c>
      <c r="Q34" s="55"/>
      <c r="R34" s="55"/>
      <c r="S34" s="55"/>
      <c r="T34" s="55">
        <v>4</v>
      </c>
      <c r="U34" s="55">
        <v>1</v>
      </c>
      <c r="V34" s="55">
        <v>3</v>
      </c>
      <c r="W34" s="55"/>
      <c r="X34" s="55">
        <v>5</v>
      </c>
      <c r="Y34" s="55"/>
      <c r="Z34" s="55"/>
      <c r="AA34" s="55">
        <v>5</v>
      </c>
      <c r="AB34" s="55"/>
      <c r="AC34" s="55"/>
      <c r="AD34" s="55"/>
      <c r="AE34" s="55"/>
      <c r="AF34" s="55"/>
      <c r="AG34" s="55"/>
      <c r="AH34" s="55"/>
      <c r="AI34" s="52">
        <f>SUM(D34:AH34)</f>
        <v>21</v>
      </c>
      <c r="AJ34" s="53" t="s">
        <v>87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86" t="s">
        <v>86</v>
      </c>
      <c r="B35" s="60"/>
      <c r="C35" s="60"/>
      <c r="D35" s="63">
        <f t="shared" ref="D35:AE35" si="4">SUM(D26:D34)</f>
        <v>0</v>
      </c>
      <c r="E35" s="63">
        <f t="shared" si="4"/>
        <v>0</v>
      </c>
      <c r="F35" s="63">
        <f t="shared" si="4"/>
        <v>8</v>
      </c>
      <c r="G35" s="63">
        <f t="shared" si="4"/>
        <v>9</v>
      </c>
      <c r="H35" s="63">
        <f t="shared" si="4"/>
        <v>9</v>
      </c>
      <c r="I35" s="63">
        <f t="shared" si="4"/>
        <v>10</v>
      </c>
      <c r="J35" s="63">
        <f t="shared" si="4"/>
        <v>8</v>
      </c>
      <c r="K35" s="63">
        <f t="shared" si="4"/>
        <v>0</v>
      </c>
      <c r="L35" s="63">
        <f t="shared" si="4"/>
        <v>4</v>
      </c>
      <c r="M35" s="63">
        <f t="shared" si="4"/>
        <v>10</v>
      </c>
      <c r="N35" s="63">
        <f t="shared" si="4"/>
        <v>8</v>
      </c>
      <c r="O35" s="63">
        <f t="shared" si="4"/>
        <v>9</v>
      </c>
      <c r="P35" s="63">
        <f t="shared" si="4"/>
        <v>11</v>
      </c>
      <c r="Q35" s="63">
        <f t="shared" si="4"/>
        <v>8</v>
      </c>
      <c r="R35" s="63">
        <f t="shared" si="4"/>
        <v>3</v>
      </c>
      <c r="S35" s="63">
        <f t="shared" si="4"/>
        <v>0</v>
      </c>
      <c r="T35" s="63">
        <f t="shared" si="4"/>
        <v>9</v>
      </c>
      <c r="U35" s="63">
        <f t="shared" si="4"/>
        <v>11</v>
      </c>
      <c r="V35" s="63">
        <f t="shared" si="4"/>
        <v>10</v>
      </c>
      <c r="W35" s="63">
        <f t="shared" si="4"/>
        <v>9</v>
      </c>
      <c r="X35" s="63">
        <f t="shared" si="4"/>
        <v>7</v>
      </c>
      <c r="Y35" s="63">
        <f t="shared" si="4"/>
        <v>2</v>
      </c>
      <c r="Z35" s="63">
        <f t="shared" si="4"/>
        <v>0</v>
      </c>
      <c r="AA35" s="63">
        <f t="shared" si="4"/>
        <v>10</v>
      </c>
      <c r="AB35" s="63">
        <f t="shared" si="4"/>
        <v>8</v>
      </c>
      <c r="AC35" s="63">
        <f t="shared" si="4"/>
        <v>8</v>
      </c>
      <c r="AD35" s="63">
        <f t="shared" si="4"/>
        <v>9</v>
      </c>
      <c r="AE35" s="63">
        <f t="shared" si="4"/>
        <v>8</v>
      </c>
      <c r="AF35" s="63">
        <f t="shared" ref="AF35:AH35" si="5">SUM(AF26:AF34)</f>
        <v>7.5</v>
      </c>
      <c r="AG35" s="63">
        <f t="shared" si="5"/>
        <v>0</v>
      </c>
      <c r="AH35" s="63">
        <f t="shared" si="5"/>
        <v>0</v>
      </c>
      <c r="AI35" s="64">
        <f>SUM(AI26:AI34)</f>
        <v>195.5</v>
      </c>
      <c r="AJ35" s="65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s="3" customFormat="1" ht="13.5" thickBot="1" x14ac:dyDescent="0.25">
      <c r="A36" s="66" t="s">
        <v>9</v>
      </c>
      <c r="B36" s="67"/>
      <c r="C36" s="68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70"/>
      <c r="AZ36" s="4"/>
    </row>
    <row r="37" spans="1:69" s="3" customFormat="1" ht="12" thickBot="1" x14ac:dyDescent="0.25">
      <c r="A37" s="71" t="s">
        <v>25</v>
      </c>
      <c r="B37" s="68" t="s">
        <v>26</v>
      </c>
      <c r="C37" s="68"/>
      <c r="D37" s="69"/>
      <c r="E37" s="69"/>
      <c r="F37" s="69" t="s">
        <v>32</v>
      </c>
      <c r="G37" s="69"/>
      <c r="H37" s="69" t="s">
        <v>33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2" t="s">
        <v>10</v>
      </c>
      <c r="AG37" s="73">
        <f>20</f>
        <v>20</v>
      </c>
      <c r="AH37" s="69"/>
      <c r="AI37" s="74">
        <f>7.5*AG37</f>
        <v>150</v>
      </c>
      <c r="AJ37" s="70"/>
      <c r="AZ37" s="4"/>
    </row>
    <row r="38" spans="1:69" s="3" customFormat="1" ht="11.25" x14ac:dyDescent="0.2">
      <c r="A38" s="71" t="s">
        <v>24</v>
      </c>
      <c r="B38" s="68" t="s">
        <v>27</v>
      </c>
      <c r="C38" s="68"/>
      <c r="D38" s="69"/>
      <c r="E38" s="69"/>
      <c r="F38" s="69" t="s">
        <v>41</v>
      </c>
      <c r="G38" s="69"/>
      <c r="H38" s="69" t="s">
        <v>34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70"/>
      <c r="AZ38" s="4"/>
    </row>
    <row r="39" spans="1:69" s="3" customFormat="1" ht="11.25" x14ac:dyDescent="0.2">
      <c r="A39" s="71" t="s">
        <v>30</v>
      </c>
      <c r="B39" s="68" t="s">
        <v>31</v>
      </c>
      <c r="C39" s="68"/>
      <c r="D39" s="69"/>
      <c r="E39" s="69"/>
      <c r="F39" s="69" t="s">
        <v>40</v>
      </c>
      <c r="G39" s="69"/>
      <c r="H39" s="69" t="s">
        <v>35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2" t="s">
        <v>46</v>
      </c>
      <c r="AG39" s="69"/>
      <c r="AH39" s="69"/>
      <c r="AI39" s="69">
        <f>AI35-AI37</f>
        <v>45.5</v>
      </c>
      <c r="AJ39" s="75" t="s">
        <v>45</v>
      </c>
      <c r="AZ39" s="4"/>
    </row>
    <row r="40" spans="1:69" s="3" customFormat="1" ht="11.25" x14ac:dyDescent="0.2">
      <c r="A40" s="68" t="s">
        <v>28</v>
      </c>
      <c r="B40" s="68" t="s">
        <v>29</v>
      </c>
      <c r="C40" s="70"/>
      <c r="D40" s="76"/>
      <c r="E40" s="76"/>
      <c r="F40" s="76" t="s">
        <v>42</v>
      </c>
      <c r="G40" s="76"/>
      <c r="H40" s="76" t="s">
        <v>36</v>
      </c>
      <c r="I40" s="76"/>
      <c r="J40" s="76"/>
      <c r="K40" s="76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70"/>
    </row>
    <row r="41" spans="1:69" s="3" customFormat="1" ht="11.25" x14ac:dyDescent="0.2">
      <c r="A41" s="70" t="s">
        <v>22</v>
      </c>
      <c r="B41" s="70" t="s">
        <v>23</v>
      </c>
      <c r="C41" s="70"/>
      <c r="D41" s="76"/>
      <c r="E41" s="76"/>
      <c r="F41" s="76" t="s">
        <v>37</v>
      </c>
      <c r="G41" s="76"/>
      <c r="H41" s="76" t="s">
        <v>43</v>
      </c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Y41" s="76"/>
      <c r="Z41" s="76"/>
      <c r="AA41" s="76"/>
      <c r="AB41" s="76"/>
      <c r="AC41" s="76"/>
      <c r="AD41" s="76"/>
      <c r="AE41" s="76"/>
      <c r="AF41" s="77" t="s">
        <v>47</v>
      </c>
      <c r="AG41" s="76"/>
      <c r="AH41" s="76"/>
      <c r="AI41" s="78">
        <v>10070</v>
      </c>
      <c r="AJ41" s="70"/>
    </row>
    <row r="42" spans="1:69" s="3" customFormat="1" ht="11.25" x14ac:dyDescent="0.2">
      <c r="A42" s="70"/>
      <c r="B42" s="70"/>
      <c r="C42" s="70"/>
      <c r="D42" s="76"/>
      <c r="E42" s="76"/>
      <c r="F42" s="76"/>
      <c r="G42" s="76"/>
      <c r="H42" s="76" t="s">
        <v>44</v>
      </c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0"/>
    </row>
    <row r="43" spans="1:69" s="3" customFormat="1" ht="12" thickBot="1" x14ac:dyDescent="0.25">
      <c r="A43" s="70" t="s">
        <v>76</v>
      </c>
      <c r="B43" s="70" t="s">
        <v>77</v>
      </c>
      <c r="C43" s="70"/>
      <c r="D43" s="76"/>
      <c r="E43" s="76"/>
      <c r="F43" s="76"/>
      <c r="G43" s="76"/>
      <c r="H43" s="76" t="s">
        <v>78</v>
      </c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Y43" s="76"/>
      <c r="Z43" s="76"/>
      <c r="AA43" s="76"/>
      <c r="AB43" s="76"/>
      <c r="AC43" s="76"/>
      <c r="AD43" s="76"/>
      <c r="AE43" s="76"/>
      <c r="AF43" s="77" t="s">
        <v>48</v>
      </c>
      <c r="AG43" s="76"/>
      <c r="AH43" s="76"/>
      <c r="AI43" s="80">
        <f>AI41+AI39</f>
        <v>10115.5</v>
      </c>
      <c r="AJ43" s="70"/>
    </row>
    <row r="44" spans="1:69" s="3" customFormat="1" ht="13.5" thickTop="1" x14ac:dyDescent="0.2">
      <c r="A44" s="79"/>
      <c r="B44" s="79"/>
      <c r="C44" s="79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</row>
    <row r="45" spans="1:69" s="3" customFormat="1" x14ac:dyDescent="0.2">
      <c r="A45" s="79"/>
      <c r="B45" s="79"/>
      <c r="C45" s="79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</row>
    <row r="46" spans="1:69" s="3" customFormat="1" x14ac:dyDescent="0.2">
      <c r="A46" s="79"/>
      <c r="B46" s="79"/>
      <c r="C46" s="7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</row>
    <row r="47" spans="1:69" s="3" customFormat="1" x14ac:dyDescent="0.2">
      <c r="A47" s="79"/>
      <c r="B47" s="79"/>
      <c r="C47" s="7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</row>
    <row r="48" spans="1:69" x14ac:dyDescent="0.2">
      <c r="C48" s="81"/>
      <c r="AI48" s="82"/>
    </row>
    <row r="49" spans="3:35" x14ac:dyDescent="0.2">
      <c r="C49" s="81"/>
      <c r="AI49" s="82"/>
    </row>
    <row r="50" spans="3:35" x14ac:dyDescent="0.2">
      <c r="C50" s="81"/>
      <c r="AI50" s="82"/>
    </row>
    <row r="51" spans="3:35" x14ac:dyDescent="0.2">
      <c r="C51" s="81"/>
      <c r="AI51" s="82"/>
    </row>
    <row r="52" spans="3:35" x14ac:dyDescent="0.2">
      <c r="C52" s="81"/>
      <c r="AI52" s="82"/>
    </row>
    <row r="53" spans="3:35" x14ac:dyDescent="0.2">
      <c r="C53" s="81"/>
      <c r="AI53" s="82"/>
    </row>
    <row r="54" spans="3:35" x14ac:dyDescent="0.2">
      <c r="C54" s="81"/>
      <c r="AI54" s="82"/>
    </row>
    <row r="55" spans="3:35" x14ac:dyDescent="0.2">
      <c r="C55" s="81"/>
      <c r="AI55" s="82"/>
    </row>
    <row r="56" spans="3:35" x14ac:dyDescent="0.2">
      <c r="C56" s="81"/>
      <c r="AI56" s="82"/>
    </row>
    <row r="57" spans="3:35" x14ac:dyDescent="0.2">
      <c r="C57" s="81"/>
      <c r="AI57" s="82"/>
    </row>
    <row r="58" spans="3:35" x14ac:dyDescent="0.2">
      <c r="C58" s="81"/>
      <c r="AI58" s="82"/>
    </row>
    <row r="59" spans="3:35" x14ac:dyDescent="0.2">
      <c r="C59" s="81"/>
      <c r="AI59" s="82"/>
    </row>
    <row r="60" spans="3:35" x14ac:dyDescent="0.2">
      <c r="C60" s="81"/>
      <c r="AI60" s="82"/>
    </row>
    <row r="61" spans="3:35" x14ac:dyDescent="0.2">
      <c r="C61" s="81"/>
      <c r="AI61" s="82"/>
    </row>
    <row r="62" spans="3:35" x14ac:dyDescent="0.2">
      <c r="C62" s="81"/>
      <c r="AI62" s="82"/>
    </row>
    <row r="63" spans="3:35" x14ac:dyDescent="0.2">
      <c r="C63" s="81"/>
      <c r="AI63" s="82"/>
    </row>
    <row r="64" spans="3:35" x14ac:dyDescent="0.2">
      <c r="C64" s="81"/>
      <c r="AI64" s="82"/>
    </row>
    <row r="65" spans="3:35" x14ac:dyDescent="0.2">
      <c r="C65" s="81"/>
      <c r="AI65" s="82"/>
    </row>
    <row r="66" spans="3:35" x14ac:dyDescent="0.2">
      <c r="C66" s="81"/>
      <c r="AI66" s="82"/>
    </row>
    <row r="67" spans="3:35" x14ac:dyDescent="0.2">
      <c r="C67" s="81"/>
      <c r="AI67" s="82"/>
    </row>
    <row r="68" spans="3:35" x14ac:dyDescent="0.2">
      <c r="C68" s="81"/>
      <c r="AI68" s="82"/>
    </row>
    <row r="69" spans="3:35" x14ac:dyDescent="0.2">
      <c r="C69" s="81"/>
      <c r="AI69" s="82"/>
    </row>
    <row r="70" spans="3:35" x14ac:dyDescent="0.2">
      <c r="C70" s="81"/>
      <c r="AI70" s="82"/>
    </row>
    <row r="71" spans="3:35" x14ac:dyDescent="0.2">
      <c r="C71" s="81"/>
      <c r="AI71" s="82"/>
    </row>
    <row r="72" spans="3:35" x14ac:dyDescent="0.2">
      <c r="C72" s="81"/>
      <c r="AI72" s="82"/>
    </row>
    <row r="73" spans="3:35" x14ac:dyDescent="0.2">
      <c r="C73" s="81"/>
      <c r="AI73" s="82"/>
    </row>
    <row r="74" spans="3:35" x14ac:dyDescent="0.2">
      <c r="C74" s="81"/>
      <c r="AI74" s="82"/>
    </row>
    <row r="75" spans="3:35" x14ac:dyDescent="0.2">
      <c r="C75" s="81"/>
      <c r="AI75" s="82"/>
    </row>
    <row r="76" spans="3:35" x14ac:dyDescent="0.2">
      <c r="C76" s="81"/>
      <c r="AI76" s="82"/>
    </row>
    <row r="77" spans="3:35" x14ac:dyDescent="0.2">
      <c r="C77" s="81"/>
      <c r="AI77" s="82"/>
    </row>
    <row r="78" spans="3:35" x14ac:dyDescent="0.2">
      <c r="C78" s="81"/>
      <c r="AI78" s="82"/>
    </row>
    <row r="79" spans="3:35" x14ac:dyDescent="0.2">
      <c r="C79" s="81"/>
      <c r="AI79" s="82"/>
    </row>
    <row r="80" spans="3:35" x14ac:dyDescent="0.2">
      <c r="C80" s="81"/>
      <c r="AI80" s="82"/>
    </row>
    <row r="81" spans="3:35" x14ac:dyDescent="0.2">
      <c r="C81" s="81"/>
      <c r="AI81" s="82"/>
    </row>
    <row r="82" spans="3:35" x14ac:dyDescent="0.2">
      <c r="C82" s="81"/>
      <c r="AI82" s="82"/>
    </row>
    <row r="83" spans="3:35" x14ac:dyDescent="0.2">
      <c r="C83" s="81"/>
      <c r="AI83" s="82"/>
    </row>
    <row r="84" spans="3:35" x14ac:dyDescent="0.2">
      <c r="C84" s="81"/>
      <c r="AI84" s="82"/>
    </row>
    <row r="85" spans="3:35" x14ac:dyDescent="0.2">
      <c r="C85" s="81"/>
      <c r="AI85" s="82"/>
    </row>
    <row r="86" spans="3:35" x14ac:dyDescent="0.2">
      <c r="C86" s="81"/>
      <c r="AI86" s="82"/>
    </row>
    <row r="87" spans="3:35" x14ac:dyDescent="0.2">
      <c r="C87" s="81"/>
      <c r="AI87" s="82"/>
    </row>
    <row r="88" spans="3:35" x14ac:dyDescent="0.2">
      <c r="C88" s="81"/>
      <c r="AI88" s="82"/>
    </row>
  </sheetData>
  <sortState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2019-07-17T16:51:06Z</cp:lastPrinted>
  <dcterms:created xsi:type="dcterms:W3CDTF">1998-07-03T22:57:08Z</dcterms:created>
  <dcterms:modified xsi:type="dcterms:W3CDTF">2019-07-17T16:51:22Z</dcterms:modified>
</cp:coreProperties>
</file>