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ED7E61B3-1592-4718-B493-CEDFB3D8EE8B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1" i="1" l="1"/>
  <c r="V21" i="1"/>
  <c r="AI17" i="1"/>
  <c r="AI16" i="1"/>
  <c r="AI38" i="1" l="1"/>
  <c r="AG34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32" i="1"/>
  <c r="V32" i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s="1"/>
  <c r="AK17" i="1" s="1"/>
  <c r="AK9" i="1" l="1"/>
  <c r="AK16" i="1"/>
  <c r="AK21" i="1"/>
  <c r="AK22" i="1"/>
  <c r="AK19" i="1"/>
  <c r="AK27" i="1"/>
  <c r="AK20" i="1"/>
  <c r="AK15" i="1"/>
  <c r="AK31" i="1"/>
  <c r="AK30" i="1"/>
  <c r="AK26" i="1"/>
  <c r="AK11" i="1"/>
  <c r="AK24" i="1"/>
  <c r="AK29" i="1"/>
  <c r="AK18" i="1"/>
  <c r="AI36" i="1"/>
  <c r="AI40" i="1" s="1"/>
  <c r="AK13" i="1"/>
  <c r="AK25" i="1"/>
  <c r="AK28" i="1"/>
  <c r="AK12" i="1"/>
  <c r="AK10" i="1"/>
  <c r="AK23" i="1"/>
  <c r="AK32" i="1" l="1"/>
</calcChain>
</file>

<file path=xl/sharedStrings.xml><?xml version="1.0" encoding="utf-8"?>
<sst xmlns="http://schemas.openxmlformats.org/spreadsheetml/2006/main" count="236" uniqueCount="73">
  <si>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</si>
  <si>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</si>
  <si>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</si>
  <si>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</si>
  <si>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</si>
  <si>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</si>
  <si>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</si>
  <si>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</si>
  <si>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</si>
  <si>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</si>
  <si>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</si>
  <si>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</si>
  <si>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</si>
  <si>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</si>
  <si>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</si>
  <si>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</si>
  <si>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</si>
  <si>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</si>
  <si>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</si>
  <si>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</si>
  <si>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</si>
  <si>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</si>
  <si>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</si>
  <si>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</si>
  <si>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</si>
  <si>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</si>
  <si>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</si>
  <si>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</si>
  <si>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</si>
  <si>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</si>
  <si>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</si>
  <si>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</si>
  <si>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</si>
  <si>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</si>
  <si>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</si>
  <si>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</si>
  <si>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</si>
  <si>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</si>
  <si>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</si>
  <si>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</si>
  <si>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</si>
  <si>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</si>
  <si>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</si>
  <si>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</si>
  <si>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</si>
  <si>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</si>
  <si>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</si>
  <si>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</si>
  <si>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</si>
  <si>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</si>
  <si>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</si>
  <si>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</si>
  <si>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</si>
  <si>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</si>
  <si>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</si>
  <si>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</si>
  <si>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</si>
  <si>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</si>
  <si>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</si>
  <si>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</si>
  <si>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</si>
  <si>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</si>
  <si>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</si>
  <si>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</si>
  <si>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BPP Lot 3 -Saunders Arch coord</t>
  </si>
  <si>
    <t>1901</t>
  </si>
  <si>
    <t>Maplewood Gardens</t>
  </si>
  <si>
    <t>June 2019</t>
  </si>
  <si>
    <t>1906</t>
  </si>
  <si>
    <t>Darwin Riverside</t>
  </si>
  <si>
    <t>BPP Lot 3</t>
  </si>
  <si>
    <t>WD</t>
  </si>
  <si>
    <t>All Flextime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</si>
</sst>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topLeftCell="A4" zoomScaleNormal="100" zoomScaleSheetLayoutView="100" workbookViewId="0">
      <pane xSplit="3" topLeftCell="D1" activePane="topRight" state="frozenSplit"/>
      <selection pane="topRight" activeCell="AJ17" sqref="AJ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61</v>
      </c>
      <c r="B10" s="45" t="s">
        <v>57</v>
      </c>
      <c r="C10" s="46" t="s">
        <v>26</v>
      </c>
      <c r="D10" s="57" t="s">
        <v>20</v>
      </c>
      <c r="E10" s="57" t="s">
        <v>20</v>
      </c>
      <c r="F10" s="57">
        <v>2</v>
      </c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2</v>
      </c>
      <c r="AJ10" s="47"/>
      <c r="AK10" s="76">
        <f>AI10/AI$32</f>
        <v>1.2121212121212121E-2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26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ref="AI11:AI20" si="1">SUM(D11:AH11)</f>
        <v>0</v>
      </c>
      <c r="AJ11" s="44"/>
      <c r="AK11" s="76">
        <f>AI11/AI$32</f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58</v>
      </c>
      <c r="B12" s="45" t="s">
        <v>59</v>
      </c>
      <c r="C12" s="46"/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>SUM(D12:AH12)</f>
        <v>0</v>
      </c>
      <c r="AJ12" s="47"/>
      <c r="AK12" s="76">
        <f>AI12/AI$32</f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/>
      <c r="B13" s="40"/>
      <c r="C13" s="41"/>
      <c r="D13" s="57" t="s">
        <v>20</v>
      </c>
      <c r="E13" s="57" t="s">
        <v>20</v>
      </c>
      <c r="F13" s="59"/>
      <c r="G13" s="59"/>
      <c r="H13" s="59"/>
      <c r="I13" s="59"/>
      <c r="J13" s="59"/>
      <c r="K13" s="57" t="s">
        <v>20</v>
      </c>
      <c r="L13" s="57" t="s">
        <v>20</v>
      </c>
      <c r="M13" s="59"/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7" t="s">
        <v>20</v>
      </c>
      <c r="Z13" s="57" t="s">
        <v>20</v>
      </c>
      <c r="AA13" s="59"/>
      <c r="AB13" s="59"/>
      <c r="AC13" s="59"/>
      <c r="AD13" s="59"/>
      <c r="AE13" s="59"/>
      <c r="AF13" s="57" t="s">
        <v>20</v>
      </c>
      <c r="AG13" s="57" t="s">
        <v>20</v>
      </c>
      <c r="AH13" s="59"/>
      <c r="AI13" s="58">
        <f t="shared" si="1"/>
        <v>0</v>
      </c>
      <c r="AJ13" s="44"/>
      <c r="AK13" s="76">
        <f>AI13/AI$32</f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60</v>
      </c>
      <c r="B14" s="45" t="s">
        <v>63</v>
      </c>
      <c r="C14" s="46" t="s">
        <v>26</v>
      </c>
      <c r="D14" s="57" t="s">
        <v>20</v>
      </c>
      <c r="E14" s="57" t="s">
        <v>20</v>
      </c>
      <c r="F14" s="57">
        <v>2.5</v>
      </c>
      <c r="G14" s="57">
        <v>1.5</v>
      </c>
      <c r="H14" s="57">
        <v>1</v>
      </c>
      <c r="I14" s="57">
        <v>0.5</v>
      </c>
      <c r="J14" s="57">
        <v>3</v>
      </c>
      <c r="K14" s="57" t="s">
        <v>20</v>
      </c>
      <c r="L14" s="57" t="s">
        <v>20</v>
      </c>
      <c r="M14" s="57">
        <v>1</v>
      </c>
      <c r="N14" s="57">
        <v>1</v>
      </c>
      <c r="O14" s="57">
        <v>0.5</v>
      </c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>
        <v>1.5</v>
      </c>
      <c r="Y14" s="57" t="s">
        <v>20</v>
      </c>
      <c r="Z14" s="57" t="s">
        <v>20</v>
      </c>
      <c r="AA14" s="57"/>
      <c r="AB14" s="57">
        <v>1.5</v>
      </c>
      <c r="AC14" s="57">
        <v>1</v>
      </c>
      <c r="AD14" s="57">
        <v>1.5</v>
      </c>
      <c r="AE14" s="57"/>
      <c r="AF14" s="57" t="s">
        <v>20</v>
      </c>
      <c r="AG14" s="57" t="s">
        <v>20</v>
      </c>
      <c r="AH14" s="57"/>
      <c r="AI14" s="58">
        <f t="shared" si="1"/>
        <v>16.5</v>
      </c>
      <c r="AJ14" s="47"/>
      <c r="AK14" s="76">
        <v>0.63888888888888884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64</v>
      </c>
      <c r="C15" s="41" t="s">
        <v>26</v>
      </c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/>
      <c r="R15" s="57" t="s">
        <v>20</v>
      </c>
      <c r="S15" s="57" t="s">
        <v>20</v>
      </c>
      <c r="T15" s="59"/>
      <c r="U15" s="59"/>
      <c r="V15" s="59"/>
      <c r="W15" s="59"/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1"/>
        <v>0</v>
      </c>
      <c r="AJ15" s="44"/>
      <c r="AK15" s="76">
        <f>AI15/AI$32</f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60</v>
      </c>
      <c r="B16" s="45" t="s">
        <v>70</v>
      </c>
      <c r="C16" s="46" t="s">
        <v>71</v>
      </c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ref="AI16:AI17" si="2">SUM(D16:AH16)</f>
        <v>0</v>
      </c>
      <c r="AJ16" s="47"/>
      <c r="AK16" s="76">
        <f>AI16/AI$32</f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65</v>
      </c>
      <c r="B17" s="40" t="s">
        <v>66</v>
      </c>
      <c r="C17" s="41" t="s">
        <v>26</v>
      </c>
      <c r="D17" s="57" t="s">
        <v>20</v>
      </c>
      <c r="E17" s="57" t="s">
        <v>20</v>
      </c>
      <c r="F17" s="59">
        <v>3</v>
      </c>
      <c r="G17" s="59">
        <v>2.5</v>
      </c>
      <c r="H17" s="59">
        <v>4</v>
      </c>
      <c r="I17" s="59">
        <v>3</v>
      </c>
      <c r="J17" s="59">
        <v>5.5</v>
      </c>
      <c r="K17" s="57">
        <v>5</v>
      </c>
      <c r="L17" s="57">
        <v>6</v>
      </c>
      <c r="M17" s="59">
        <v>8.5</v>
      </c>
      <c r="N17" s="59">
        <v>11</v>
      </c>
      <c r="O17" s="59">
        <v>9</v>
      </c>
      <c r="P17" s="59">
        <v>12</v>
      </c>
      <c r="Q17" s="59">
        <v>2.5</v>
      </c>
      <c r="R17" s="57" t="s">
        <v>20</v>
      </c>
      <c r="S17" s="57" t="s">
        <v>20</v>
      </c>
      <c r="T17" s="59"/>
      <c r="U17" s="59"/>
      <c r="V17" s="59">
        <v>1</v>
      </c>
      <c r="W17" s="59">
        <v>2.5</v>
      </c>
      <c r="X17" s="59">
        <v>1</v>
      </c>
      <c r="Y17" s="57" t="s">
        <v>20</v>
      </c>
      <c r="Z17" s="57" t="s">
        <v>20</v>
      </c>
      <c r="AA17" s="59"/>
      <c r="AB17" s="59">
        <v>2</v>
      </c>
      <c r="AC17" s="59">
        <v>0.5</v>
      </c>
      <c r="AD17" s="59"/>
      <c r="AE17" s="59"/>
      <c r="AF17" s="57" t="s">
        <v>20</v>
      </c>
      <c r="AG17" s="57" t="s">
        <v>20</v>
      </c>
      <c r="AH17" s="59"/>
      <c r="AI17" s="58">
        <f t="shared" si="2"/>
        <v>79</v>
      </c>
      <c r="AJ17" s="44" t="s">
        <v>72</v>
      </c>
      <c r="AK17" s="76">
        <f>AI17/AI$32</f>
        <v>0.47878787878787876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si="1"/>
        <v>0</v>
      </c>
      <c r="AJ18" s="47"/>
      <c r="AK18" s="76">
        <f>AI18/AI$32</f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3" t="s">
        <v>68</v>
      </c>
      <c r="B19" s="40" t="s">
        <v>69</v>
      </c>
      <c r="C19" s="41" t="s">
        <v>26</v>
      </c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>
        <v>2</v>
      </c>
      <c r="W19" s="59">
        <v>3</v>
      </c>
      <c r="X19" s="59"/>
      <c r="Y19" s="57" t="s">
        <v>20</v>
      </c>
      <c r="Z19" s="57" t="s">
        <v>20</v>
      </c>
      <c r="AA19" s="59">
        <v>5</v>
      </c>
      <c r="AB19" s="59"/>
      <c r="AC19" s="59">
        <v>5</v>
      </c>
      <c r="AD19" s="59">
        <v>5</v>
      </c>
      <c r="AE19" s="59">
        <v>7.5</v>
      </c>
      <c r="AF19" s="57" t="s">
        <v>20</v>
      </c>
      <c r="AG19" s="57" t="s">
        <v>20</v>
      </c>
      <c r="AH19" s="59"/>
      <c r="AI19" s="58">
        <f t="shared" si="1"/>
        <v>27.5</v>
      </c>
      <c r="AJ19" s="44"/>
      <c r="AK19" s="76">
        <f>AI19/AI$32</f>
        <v>0.16666666666666666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1"/>
        <v>0</v>
      </c>
      <c r="AJ20" s="47"/>
      <c r="AK20" s="76">
        <f>AI20/AI$32</f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3">SUM(D8:D20)</f>
        <v>0</v>
      </c>
      <c r="E21" s="60">
        <f t="shared" si="3"/>
        <v>0</v>
      </c>
      <c r="F21" s="60">
        <f t="shared" si="3"/>
        <v>7.5</v>
      </c>
      <c r="G21" s="60">
        <f t="shared" si="3"/>
        <v>4</v>
      </c>
      <c r="H21" s="60">
        <f t="shared" si="3"/>
        <v>5</v>
      </c>
      <c r="I21" s="60">
        <f t="shared" si="3"/>
        <v>3.5</v>
      </c>
      <c r="J21" s="60">
        <f t="shared" si="3"/>
        <v>8.5</v>
      </c>
      <c r="K21" s="60">
        <f t="shared" si="3"/>
        <v>5</v>
      </c>
      <c r="L21" s="60">
        <f t="shared" si="3"/>
        <v>6</v>
      </c>
      <c r="M21" s="60">
        <f t="shared" si="3"/>
        <v>9.5</v>
      </c>
      <c r="N21" s="60">
        <f t="shared" si="3"/>
        <v>12</v>
      </c>
      <c r="O21" s="60">
        <f t="shared" si="3"/>
        <v>9.5</v>
      </c>
      <c r="P21" s="60">
        <f t="shared" si="3"/>
        <v>12</v>
      </c>
      <c r="Q21" s="60">
        <f t="shared" si="3"/>
        <v>2.5</v>
      </c>
      <c r="R21" s="60">
        <f t="shared" si="3"/>
        <v>0</v>
      </c>
      <c r="S21" s="60">
        <f t="shared" si="3"/>
        <v>0</v>
      </c>
      <c r="T21" s="60">
        <f t="shared" si="3"/>
        <v>0</v>
      </c>
      <c r="U21" s="60">
        <f t="shared" si="3"/>
        <v>0</v>
      </c>
      <c r="V21" s="60">
        <f t="shared" ref="V21:W21" si="4">SUM(V8:V20)</f>
        <v>3</v>
      </c>
      <c r="W21" s="60">
        <f t="shared" si="4"/>
        <v>5.5</v>
      </c>
      <c r="X21" s="60">
        <f t="shared" si="3"/>
        <v>2.5</v>
      </c>
      <c r="Y21" s="60">
        <f t="shared" si="3"/>
        <v>0</v>
      </c>
      <c r="Z21" s="60">
        <f t="shared" si="3"/>
        <v>0</v>
      </c>
      <c r="AA21" s="60">
        <f t="shared" si="3"/>
        <v>5</v>
      </c>
      <c r="AB21" s="60">
        <f t="shared" si="3"/>
        <v>3.5</v>
      </c>
      <c r="AC21" s="60">
        <f t="shared" si="3"/>
        <v>6.5</v>
      </c>
      <c r="AD21" s="60">
        <f t="shared" si="3"/>
        <v>6.5</v>
      </c>
      <c r="AE21" s="60">
        <f t="shared" si="3"/>
        <v>7.5</v>
      </c>
      <c r="AF21" s="60">
        <f t="shared" ref="AF21:AH21" si="5">SUM(AF8:AF20)</f>
        <v>0</v>
      </c>
      <c r="AG21" s="60">
        <f t="shared" si="5"/>
        <v>0</v>
      </c>
      <c r="AH21" s="60">
        <f t="shared" si="5"/>
        <v>0</v>
      </c>
      <c r="AI21" s="61">
        <f>SUM(AI8:AI20)</f>
        <v>125</v>
      </c>
      <c r="AJ21" s="49"/>
      <c r="AK21" s="76">
        <f>AI21/AI$32</f>
        <v>0.75757575757575757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0</v>
      </c>
      <c r="AJ22" s="49"/>
      <c r="AK22" s="76">
        <f>AI22/AI$32</f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2"/>
      <c r="E23" s="62"/>
      <c r="F23" s="62">
        <v>1</v>
      </c>
      <c r="G23" s="62">
        <v>1.5</v>
      </c>
      <c r="H23" s="62"/>
      <c r="I23" s="62">
        <v>1.5</v>
      </c>
      <c r="J23" s="62"/>
      <c r="K23" s="62"/>
      <c r="L23" s="62"/>
      <c r="M23" s="62"/>
      <c r="N23" s="62"/>
      <c r="O23" s="62"/>
      <c r="P23" s="62">
        <v>1</v>
      </c>
      <c r="Q23" s="62">
        <v>2</v>
      </c>
      <c r="R23" s="62"/>
      <c r="S23" s="62"/>
      <c r="T23" s="62"/>
      <c r="U23" s="62"/>
      <c r="V23" s="62">
        <v>1</v>
      </c>
      <c r="W23" s="62">
        <v>3</v>
      </c>
      <c r="X23" s="62"/>
      <c r="Y23" s="62"/>
      <c r="Z23" s="62"/>
      <c r="AA23" s="62">
        <v>1</v>
      </c>
      <c r="AB23" s="62"/>
      <c r="AC23" s="62">
        <v>0.5</v>
      </c>
      <c r="AD23" s="62">
        <v>2</v>
      </c>
      <c r="AE23" s="62"/>
      <c r="AF23" s="62"/>
      <c r="AG23" s="62"/>
      <c r="AH23" s="62"/>
      <c r="AI23" s="58">
        <f t="shared" si="6"/>
        <v>14.5</v>
      </c>
      <c r="AJ23" s="49"/>
      <c r="AK23" s="76">
        <f>AI23/AI$32</f>
        <v>8.7878787878787876E-2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>AI24/AI$32</f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>AI25/AI$32</f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51</v>
      </c>
      <c r="B26" s="14"/>
      <c r="C26" s="14"/>
      <c r="D26" s="62"/>
      <c r="E26" s="62"/>
      <c r="F26" s="62"/>
      <c r="G26" s="62"/>
      <c r="H26" s="62">
        <v>1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>AI26/AI$32</f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>AI27/AI$32</f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6"/>
        <v>0</v>
      </c>
      <c r="AJ28" s="49"/>
      <c r="AK28" s="76">
        <f>AI28/AI$32</f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79" t="s">
        <v>47</v>
      </c>
      <c r="B29" s="80"/>
      <c r="C29" s="80"/>
      <c r="D29" s="81"/>
      <c r="E29" s="81"/>
      <c r="F29" s="81">
        <v>1</v>
      </c>
      <c r="G29" s="81">
        <v>3</v>
      </c>
      <c r="H29" s="81">
        <v>2</v>
      </c>
      <c r="I29" s="81">
        <v>1.5</v>
      </c>
      <c r="J29" s="81">
        <v>1.5</v>
      </c>
      <c r="K29" s="81"/>
      <c r="L29" s="81">
        <v>0.5</v>
      </c>
      <c r="M29" s="81">
        <v>1.5</v>
      </c>
      <c r="N29" s="81">
        <v>1</v>
      </c>
      <c r="O29" s="81">
        <v>1.5</v>
      </c>
      <c r="P29" s="81"/>
      <c r="Q29" s="81"/>
      <c r="R29" s="81"/>
      <c r="S29" s="81"/>
      <c r="T29" s="81"/>
      <c r="U29" s="81"/>
      <c r="V29" s="81">
        <v>2</v>
      </c>
      <c r="W29" s="81"/>
      <c r="X29" s="81"/>
      <c r="Y29" s="81"/>
      <c r="Z29" s="81"/>
      <c r="AA29" s="81">
        <v>1.5</v>
      </c>
      <c r="AB29" s="81">
        <v>2.5</v>
      </c>
      <c r="AC29" s="81">
        <v>1</v>
      </c>
      <c r="AD29" s="81"/>
      <c r="AE29" s="81"/>
      <c r="AF29" s="81"/>
      <c r="AG29" s="81"/>
      <c r="AH29" s="81"/>
      <c r="AI29" s="82">
        <f t="shared" si="6"/>
        <v>20.5</v>
      </c>
      <c r="AJ29" s="83"/>
      <c r="AK29" s="76">
        <f>AI29/AI$32</f>
        <v>0.12424242424242424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>
        <v>1</v>
      </c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>
        <v>3</v>
      </c>
      <c r="Y30" s="62"/>
      <c r="Z30" s="62"/>
      <c r="AA30" s="62"/>
      <c r="AB30" s="62"/>
      <c r="AC30" s="62"/>
      <c r="AD30" s="62">
        <v>1</v>
      </c>
      <c r="AE30" s="62"/>
      <c r="AF30" s="62"/>
      <c r="AG30" s="62"/>
      <c r="AH30" s="62"/>
      <c r="AI30" s="58">
        <f t="shared" si="6"/>
        <v>5</v>
      </c>
      <c r="AJ30" s="49" t="s">
        <v>55</v>
      </c>
      <c r="AK30" s="76">
        <f>AI30/AI$32</f>
        <v>3.0303030303030304E-2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>AI31/AI$32</f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0">
        <f t="shared" ref="D32:AE32" si="7">SUM(D21:D31)</f>
        <v>0</v>
      </c>
      <c r="E32" s="60">
        <f t="shared" si="7"/>
        <v>0</v>
      </c>
      <c r="F32" s="60">
        <f t="shared" si="7"/>
        <v>9.5</v>
      </c>
      <c r="G32" s="60">
        <f t="shared" si="7"/>
        <v>8.5</v>
      </c>
      <c r="H32" s="60">
        <f t="shared" si="7"/>
        <v>8</v>
      </c>
      <c r="I32" s="60">
        <f t="shared" si="7"/>
        <v>6.5</v>
      </c>
      <c r="J32" s="60">
        <f t="shared" si="7"/>
        <v>10</v>
      </c>
      <c r="K32" s="60">
        <f t="shared" si="7"/>
        <v>5</v>
      </c>
      <c r="L32" s="60">
        <f t="shared" si="7"/>
        <v>7.5</v>
      </c>
      <c r="M32" s="60">
        <f t="shared" si="7"/>
        <v>11</v>
      </c>
      <c r="N32" s="60">
        <f t="shared" si="7"/>
        <v>13</v>
      </c>
      <c r="O32" s="60">
        <f t="shared" si="7"/>
        <v>11</v>
      </c>
      <c r="P32" s="60">
        <f t="shared" si="7"/>
        <v>13</v>
      </c>
      <c r="Q32" s="60">
        <f t="shared" si="7"/>
        <v>4.5</v>
      </c>
      <c r="R32" s="60">
        <f t="shared" si="7"/>
        <v>0</v>
      </c>
      <c r="S32" s="60">
        <f t="shared" si="7"/>
        <v>0</v>
      </c>
      <c r="T32" s="60">
        <f t="shared" si="7"/>
        <v>0</v>
      </c>
      <c r="U32" s="60">
        <f t="shared" si="7"/>
        <v>0</v>
      </c>
      <c r="V32" s="60">
        <f t="shared" si="7"/>
        <v>6</v>
      </c>
      <c r="W32" s="60">
        <f t="shared" si="7"/>
        <v>8.5</v>
      </c>
      <c r="X32" s="60">
        <f t="shared" si="7"/>
        <v>5.5</v>
      </c>
      <c r="Y32" s="60">
        <f t="shared" si="7"/>
        <v>0</v>
      </c>
      <c r="Z32" s="60">
        <f t="shared" si="7"/>
        <v>0</v>
      </c>
      <c r="AA32" s="60">
        <f t="shared" si="7"/>
        <v>7.5</v>
      </c>
      <c r="AB32" s="60">
        <f t="shared" si="7"/>
        <v>6</v>
      </c>
      <c r="AC32" s="60">
        <f t="shared" si="7"/>
        <v>8</v>
      </c>
      <c r="AD32" s="60">
        <f t="shared" si="7"/>
        <v>9.5</v>
      </c>
      <c r="AE32" s="60">
        <f t="shared" si="7"/>
        <v>7.5</v>
      </c>
      <c r="AF32" s="60">
        <f t="shared" ref="AF32:AH32" si="8">SUM(AF21:AF31)</f>
        <v>0</v>
      </c>
      <c r="AG32" s="60">
        <f t="shared" si="8"/>
        <v>0</v>
      </c>
      <c r="AH32" s="60">
        <f t="shared" si="8"/>
        <v>0</v>
      </c>
      <c r="AI32" s="75">
        <f t="shared" ref="AI32" si="9">SUM(AI21:AI31)</f>
        <v>165</v>
      </c>
      <c r="AJ32" s="28"/>
      <c r="AK32" s="76">
        <f>SUM(AK22:AK31)+SUM(AK9:AK20)</f>
        <v>1.5388888888888888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20</f>
        <v>20</v>
      </c>
      <c r="AH34" s="63"/>
      <c r="AI34" s="64">
        <f>7.5*AG34</f>
        <v>150</v>
      </c>
      <c r="AJ34" s="31"/>
      <c r="AK34" s="76"/>
      <c r="AZ34" s="53"/>
    </row>
    <row r="35" spans="1:52" s="30" customFormat="1" ht="11.25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1.25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15</v>
      </c>
      <c r="AJ36" s="72" t="s">
        <v>45</v>
      </c>
      <c r="AK36" s="76"/>
      <c r="AZ36" s="53"/>
    </row>
    <row r="37" spans="1:52" s="30" customFormat="1" ht="11.25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1.25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377</f>
        <v>377</v>
      </c>
      <c r="AJ38" s="31"/>
      <c r="AK38" s="76"/>
    </row>
    <row r="39" spans="1:52" s="30" customFormat="1" ht="11.25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5" thickBot="1" x14ac:dyDescent="0.2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392</v>
      </c>
      <c r="AJ40" s="31"/>
      <c r="AK40" s="76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2019-07-05T18:56:49Z</dcterms:modified>
</cp:coreProperties>
</file>