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35622D30-9EA5-4C70-86F1-77245CF75552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3" i="1" l="1"/>
  <c r="AH31" i="1" l="1"/>
  <c r="D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<sst xmlns="http://schemas.openxmlformats.org/spreadsheetml/2006/main" count="191" uniqueCount="70">
  <si>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</si>
  <si>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</si>
  <si>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</si>
  <si>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</si>
  <si>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</si>
  <si>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</si>
  <si>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</si>
  <si>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</si>
  <si>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</si>
  <si>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</si>
  <si>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</si>
  <si>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</si>
  <si>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</si>
  <si>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</si>
  <si>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</si>
  <si>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</si>
  <si>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</si>
  <si>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</si>
  <si>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</si>
  <si>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</si>
  <si>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</si>
  <si>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</si>
  <si>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</si>
  <si>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</si>
  <si>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</si>
  <si>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</si>
  <si>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</si>
  <si>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</si>
  <si>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</si>
  <si>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</si>
  <si>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</si>
  <si>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</si>
  <si>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</si>
  <si>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</si>
  <si>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</si>
  <si>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</si>
  <si>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</si>
  <si>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</si>
  <si>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</si>
  <si>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</si>
  <si>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</si>
  <si>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</si>
  <si>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</si>
  <si>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</si>
  <si>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</si>
  <si>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</si>
  <si>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</si>
  <si>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</si>
  <si>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</si>
  <si>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</si>
  <si>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</si>
  <si>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July 2019</t>
  </si>
  <si>
    <t>1702</t>
  </si>
  <si>
    <t>Mosaic Emery Phase 2</t>
  </si>
  <si>
    <t>Kaja Linnea Teichroeb</t>
  </si>
  <si>
    <t>1714</t>
  </si>
  <si>
    <t>Mosaic SFU Lot 19</t>
  </si>
  <si>
    <t>1903</t>
  </si>
  <si>
    <t>Whistler Master Plan</t>
  </si>
  <si>
    <t>1507</t>
  </si>
  <si>
    <t>Intracorp Johnson St Coq</t>
  </si>
  <si>
    <t>1803</t>
  </si>
  <si>
    <t>Qualex Grange Bby</t>
  </si>
  <si>
    <t>DP</t>
  </si>
  <si>
    <t>1807</t>
  </si>
  <si>
    <t>Cortes Community Housing</t>
  </si>
  <si>
    <t>1712</t>
  </si>
  <si>
    <t>BPP Area 6 Lot 3</t>
  </si>
  <si>
    <t>1810</t>
  </si>
  <si>
    <t>Central Saanich Infill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</si>
</sst>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0"/>
    <xf numFmtId="49" fontId="3" fillId="5" borderId="12" applyFill="0">
      <alignment horizontal="left"/>
      <protection locked="0"/>
    </xf>
    <xf numFmtId="10" fontId="3" fillId="0" borderId="0">
      <alignment horizontal="left"/>
      <protection locked="0"/>
    </xf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3">
    <cellStyle name="Normal" xfId="0" builtinId="0"/>
    <cellStyle name="Style 1" xfId="1" xr:uid="{B2C722A0-D3ED-4C64-9680-9C757FF225D8}"/>
    <cellStyle name="Style 2" xfId="2" xr:uid="{6AB46EBF-5800-41A7-9595-C78ED763C7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A22" sqref="AA2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54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59</v>
      </c>
      <c r="B8" s="34" t="s">
        <v>60</v>
      </c>
      <c r="C8" s="35" t="s">
        <v>38</v>
      </c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>
        <v>5</v>
      </c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61</v>
      </c>
      <c r="B9" s="28" t="s">
        <v>62</v>
      </c>
      <c r="C9" s="29" t="s">
        <v>63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>
        <v>4.5</v>
      </c>
      <c r="AA9" s="41">
        <v>3</v>
      </c>
      <c r="AB9" s="41">
        <v>4.5</v>
      </c>
      <c r="AC9" s="41"/>
      <c r="AD9" s="36" t="s">
        <v>20</v>
      </c>
      <c r="AE9" s="36" t="s">
        <v>20</v>
      </c>
      <c r="AF9" s="41"/>
      <c r="AG9" s="41">
        <v>7</v>
      </c>
      <c r="AH9" s="41">
        <v>8</v>
      </c>
      <c r="AI9" s="37">
        <f t="shared" ref="AI9:AI12" si="1">SUM(D9:AH9)</f>
        <v>27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64</v>
      </c>
      <c r="B10" s="34" t="s">
        <v>65</v>
      </c>
      <c r="C10" s="35" t="s">
        <v>63</v>
      </c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>
        <v>3.5</v>
      </c>
      <c r="AB10" s="36">
        <v>3</v>
      </c>
      <c r="AC10" s="36">
        <v>3</v>
      </c>
      <c r="AD10" s="36" t="s">
        <v>20</v>
      </c>
      <c r="AE10" s="36" t="s">
        <v>20</v>
      </c>
      <c r="AF10" s="36"/>
      <c r="AG10" s="36"/>
      <c r="AH10" s="36"/>
      <c r="AI10" s="37">
        <f t="shared" si="1"/>
        <v>9.5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66</v>
      </c>
      <c r="B11" s="28" t="s">
        <v>67</v>
      </c>
      <c r="C11" s="29" t="s">
        <v>63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68</v>
      </c>
      <c r="B12" s="34" t="s">
        <v>69</v>
      </c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>
        <v>2</v>
      </c>
      <c r="AG12" s="36">
        <v>1</v>
      </c>
      <c r="AH12" s="36"/>
      <c r="AI12" s="37">
        <f t="shared" si="1"/>
        <v>3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53</v>
      </c>
      <c r="C13" s="29" t="s">
        <v>31</v>
      </c>
      <c r="D13" s="41"/>
      <c r="E13" s="41">
        <v>7.5</v>
      </c>
      <c r="F13" s="41">
        <v>6</v>
      </c>
      <c r="G13" s="41">
        <v>4</v>
      </c>
      <c r="H13" s="41">
        <v>3</v>
      </c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>
        <v>4</v>
      </c>
      <c r="AD13" s="36" t="s">
        <v>20</v>
      </c>
      <c r="AE13" s="36" t="s">
        <v>20</v>
      </c>
      <c r="AF13" s="41">
        <v>5.5</v>
      </c>
      <c r="AG13" s="41"/>
      <c r="AH13" s="41"/>
      <c r="AI13" s="37">
        <f>SUM(D13:AH13)</f>
        <v>30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55</v>
      </c>
      <c r="B15" s="28" t="s">
        <v>56</v>
      </c>
      <c r="C15" s="29" t="s">
        <v>31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>
        <v>6.5</v>
      </c>
      <c r="L15" s="41">
        <v>5.5</v>
      </c>
      <c r="M15" s="41">
        <v>1</v>
      </c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13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57</v>
      </c>
      <c r="B17" s="28" t="s">
        <v>58</v>
      </c>
      <c r="C17" s="29" t="s">
        <v>26</v>
      </c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>
        <v>6.5</v>
      </c>
      <c r="N17" s="41">
        <v>7.5</v>
      </c>
      <c r="O17" s="41">
        <v>7</v>
      </c>
      <c r="P17" s="36" t="s">
        <v>20</v>
      </c>
      <c r="Q17" s="36" t="s">
        <v>20</v>
      </c>
      <c r="R17" s="41">
        <v>8</v>
      </c>
      <c r="S17" s="41">
        <v>8</v>
      </c>
      <c r="T17" s="41">
        <v>7</v>
      </c>
      <c r="U17" s="41">
        <v>5</v>
      </c>
      <c r="V17" s="41">
        <v>7.5</v>
      </c>
      <c r="W17" s="36" t="s">
        <v>20</v>
      </c>
      <c r="X17" s="36" t="s">
        <v>20</v>
      </c>
      <c r="Y17" s="41">
        <v>2.5</v>
      </c>
      <c r="Z17" s="41"/>
      <c r="AA17" s="41">
        <v>1</v>
      </c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60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6</v>
      </c>
      <c r="G19" s="50">
        <f t="shared" si="3"/>
        <v>4</v>
      </c>
      <c r="H19" s="50">
        <f t="shared" si="3"/>
        <v>3</v>
      </c>
      <c r="I19" s="50">
        <f t="shared" si="3"/>
        <v>0</v>
      </c>
      <c r="J19" s="50">
        <f t="shared" si="3"/>
        <v>0</v>
      </c>
      <c r="K19" s="50">
        <f t="shared" si="3"/>
        <v>6.5</v>
      </c>
      <c r="L19" s="50">
        <f t="shared" si="3"/>
        <v>5.5</v>
      </c>
      <c r="M19" s="50">
        <f t="shared" si="3"/>
        <v>7.5</v>
      </c>
      <c r="N19" s="50">
        <f t="shared" si="3"/>
        <v>7.5</v>
      </c>
      <c r="O19" s="50">
        <f t="shared" si="3"/>
        <v>7</v>
      </c>
      <c r="P19" s="50">
        <f t="shared" si="3"/>
        <v>0</v>
      </c>
      <c r="Q19" s="50">
        <f t="shared" si="3"/>
        <v>0</v>
      </c>
      <c r="R19" s="50">
        <f t="shared" si="3"/>
        <v>8</v>
      </c>
      <c r="S19" s="50">
        <f t="shared" si="3"/>
        <v>8</v>
      </c>
      <c r="T19" s="50">
        <f t="shared" si="3"/>
        <v>7</v>
      </c>
      <c r="U19" s="50">
        <f t="shared" si="3"/>
        <v>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4.5</v>
      </c>
      <c r="AA19" s="50">
        <f t="shared" si="3"/>
        <v>7.5</v>
      </c>
      <c r="AB19" s="50">
        <f t="shared" si="3"/>
        <v>7.5</v>
      </c>
      <c r="AC19" s="50">
        <f t="shared" si="3"/>
        <v>7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8</v>
      </c>
      <c r="AH19" s="50">
        <f t="shared" si="4"/>
        <v>8</v>
      </c>
      <c r="AI19" s="51">
        <f t="shared" ref="AI19" si="5">SUM(AI8:AI18)</f>
        <v>147.5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>
        <v>1.5</v>
      </c>
      <c r="G21" s="55">
        <v>3.5</v>
      </c>
      <c r="H21" s="55">
        <v>4.5</v>
      </c>
      <c r="I21" s="55"/>
      <c r="J21" s="55"/>
      <c r="K21" s="55">
        <v>1</v>
      </c>
      <c r="L21" s="55">
        <v>1</v>
      </c>
      <c r="M21" s="55"/>
      <c r="N21" s="55"/>
      <c r="O21" s="55"/>
      <c r="P21" s="55"/>
      <c r="Q21" s="55"/>
      <c r="R21" s="55"/>
      <c r="S21" s="55"/>
      <c r="T21" s="55"/>
      <c r="U21" s="55">
        <v>3</v>
      </c>
      <c r="V21" s="55"/>
      <c r="W21" s="55"/>
      <c r="X21" s="55"/>
      <c r="Y21" s="55"/>
      <c r="Z21" s="55">
        <v>1</v>
      </c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15.5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>
        <v>2</v>
      </c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2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6.5</v>
      </c>
      <c r="M29" s="50">
        <f t="shared" si="8"/>
        <v>7.5</v>
      </c>
      <c r="N29" s="50">
        <f t="shared" si="8"/>
        <v>7.5</v>
      </c>
      <c r="O29" s="50">
        <f>SUM(O19:O28)</f>
        <v>7</v>
      </c>
      <c r="P29" s="50">
        <f>SUM(P19:P28)</f>
        <v>0</v>
      </c>
      <c r="Q29" s="50">
        <f>SUM(Q19:Q28)</f>
        <v>0</v>
      </c>
      <c r="R29" s="50">
        <f t="shared" ref="R29:U29" si="9">SUM(R19:R28)</f>
        <v>8</v>
      </c>
      <c r="S29" s="50">
        <f t="shared" si="9"/>
        <v>8</v>
      </c>
      <c r="T29" s="50">
        <f t="shared" si="9"/>
        <v>7</v>
      </c>
      <c r="U29" s="50">
        <f t="shared" si="9"/>
        <v>8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8</v>
      </c>
      <c r="AH29" s="50">
        <f t="shared" si="11"/>
        <v>8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2019-05-01T16:44:09Z</cp:lastPrinted>
  <dcterms:created xsi:type="dcterms:W3CDTF">1998-07-03T22:57:08Z</dcterms:created>
  <dcterms:modified xsi:type="dcterms:W3CDTF">2019-08-01T00:02:15Z</dcterms:modified>
</cp:coreProperties>
</file>